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4"/>
  </bookViews>
  <sheets>
    <sheet name="0" sheetId="2" r:id="rId1"/>
    <sheet name="110" sheetId="6" r:id="rId2"/>
    <sheet name="130" sheetId="7" r:id="rId3"/>
    <sheet name="150" sheetId="11" r:id="rId4"/>
    <sheet name="200" sheetId="5" r:id="rId5"/>
  </sheets>
  <calcPr calcId="125725"/>
</workbook>
</file>

<file path=xl/calcChain.xml><?xml version="1.0" encoding="utf-8"?>
<calcChain xmlns="http://schemas.openxmlformats.org/spreadsheetml/2006/main">
  <c r="I27" i="5"/>
  <c r="H27"/>
  <c r="I2" i="7"/>
  <c r="H2"/>
  <c r="I14" i="6"/>
  <c r="H14"/>
  <c r="I7" i="5"/>
  <c r="H7"/>
  <c r="F10" i="2" l="1"/>
  <c r="F6"/>
  <c r="F51" i="5"/>
  <c r="F50"/>
  <c r="F49"/>
  <c r="F48"/>
  <c r="F47"/>
  <c r="F46"/>
  <c r="F44"/>
  <c r="F43"/>
  <c r="F42"/>
  <c r="F41"/>
  <c r="F40"/>
  <c r="F39"/>
  <c r="F37"/>
  <c r="F36"/>
  <c r="F35"/>
  <c r="F34"/>
  <c r="F33"/>
  <c r="F32"/>
  <c r="F30"/>
  <c r="F29"/>
  <c r="F28"/>
  <c r="F27"/>
  <c r="F26"/>
  <c r="F25"/>
  <c r="F23"/>
  <c r="F22"/>
  <c r="F21"/>
  <c r="F20"/>
  <c r="F19"/>
  <c r="F18"/>
  <c r="F17"/>
  <c r="F15"/>
  <c r="F14"/>
  <c r="F13"/>
  <c r="F12"/>
  <c r="F11"/>
  <c r="F10"/>
  <c r="F8"/>
  <c r="F7"/>
  <c r="F6"/>
  <c r="F5"/>
  <c r="F4"/>
  <c r="F3"/>
  <c r="F2"/>
  <c r="F3" i="11"/>
  <c r="F4"/>
  <c r="F5"/>
  <c r="F6"/>
  <c r="F7"/>
  <c r="F9"/>
  <c r="F10"/>
  <c r="F11"/>
  <c r="F12"/>
  <c r="F13"/>
  <c r="F14"/>
  <c r="F16"/>
  <c r="F17"/>
  <c r="F18"/>
  <c r="F19"/>
  <c r="F20"/>
  <c r="F21"/>
  <c r="F23"/>
  <c r="F24"/>
  <c r="F25"/>
  <c r="F26"/>
  <c r="F27"/>
  <c r="F28"/>
  <c r="F30"/>
  <c r="F31"/>
  <c r="F32"/>
  <c r="F33"/>
  <c r="F34"/>
  <c r="F35"/>
  <c r="F37"/>
  <c r="F38"/>
  <c r="F39"/>
  <c r="F40"/>
  <c r="F41"/>
  <c r="F42"/>
  <c r="F44"/>
  <c r="F45"/>
  <c r="F46"/>
  <c r="F47"/>
  <c r="F48"/>
  <c r="F49"/>
  <c r="F2"/>
  <c r="F3" i="7"/>
  <c r="F4"/>
  <c r="F5"/>
  <c r="F6"/>
  <c r="F7"/>
  <c r="F8"/>
  <c r="F10"/>
  <c r="F11"/>
  <c r="F12"/>
  <c r="F13"/>
  <c r="F14"/>
  <c r="F15"/>
  <c r="F17"/>
  <c r="F18"/>
  <c r="F19"/>
  <c r="F20"/>
  <c r="F21"/>
  <c r="F22"/>
  <c r="F24"/>
  <c r="F25"/>
  <c r="F26"/>
  <c r="F27"/>
  <c r="F28"/>
  <c r="F29"/>
  <c r="F31"/>
  <c r="F32"/>
  <c r="F33"/>
  <c r="F34"/>
  <c r="F35"/>
  <c r="F36"/>
  <c r="F38"/>
  <c r="F39"/>
  <c r="F40"/>
  <c r="F41"/>
  <c r="F42"/>
  <c r="F43"/>
  <c r="F45"/>
  <c r="F46"/>
  <c r="F47"/>
  <c r="F48"/>
  <c r="F49"/>
  <c r="F50"/>
  <c r="F2"/>
  <c r="F3" i="6"/>
  <c r="F4"/>
  <c r="F5"/>
  <c r="F6"/>
  <c r="F7"/>
  <c r="F9"/>
  <c r="F10"/>
  <c r="F11"/>
  <c r="F12"/>
  <c r="F13"/>
  <c r="F14"/>
  <c r="F15"/>
  <c r="F17"/>
  <c r="F18"/>
  <c r="F19"/>
  <c r="F20"/>
  <c r="F21"/>
  <c r="F22"/>
  <c r="F24"/>
  <c r="F25"/>
  <c r="F26"/>
  <c r="F27"/>
  <c r="F28"/>
  <c r="F29"/>
  <c r="F31"/>
  <c r="F32"/>
  <c r="F33"/>
  <c r="F34"/>
  <c r="F35"/>
  <c r="F36"/>
  <c r="F38"/>
  <c r="F39"/>
  <c r="F40"/>
  <c r="F41"/>
  <c r="F42"/>
  <c r="F43"/>
  <c r="F45"/>
  <c r="F46"/>
  <c r="F47"/>
  <c r="F48"/>
  <c r="F49"/>
  <c r="F50"/>
  <c r="F2"/>
  <c r="F3" i="2"/>
  <c r="F4"/>
  <c r="F7"/>
  <c r="F8"/>
  <c r="F11"/>
  <c r="F12"/>
  <c r="F2"/>
</calcChain>
</file>

<file path=xl/sharedStrings.xml><?xml version="1.0" encoding="utf-8"?>
<sst xmlns="http://schemas.openxmlformats.org/spreadsheetml/2006/main" count="211" uniqueCount="185">
  <si>
    <t>PEI + 1% Car</t>
  </si>
  <si>
    <t>PEI + 1% Vik</t>
  </si>
  <si>
    <t>PEI + 6% Vik</t>
  </si>
  <si>
    <t>PEI + 1% Hel</t>
  </si>
  <si>
    <t>PEI + 6% Hel</t>
  </si>
  <si>
    <t>PEI - 1min - 130 - Rep</t>
  </si>
  <si>
    <t>PEI + 1% Car - 30min - 110 - Rep</t>
  </si>
  <si>
    <t xml:space="preserve">PEI - 1min - 200 </t>
  </si>
  <si>
    <t xml:space="preserve">PEI - 2min - 200 </t>
  </si>
  <si>
    <t xml:space="preserve">PEI - 5min - 200 </t>
  </si>
  <si>
    <t xml:space="preserve">PEI - 10min - 200 </t>
  </si>
  <si>
    <t xml:space="preserve">PEI - 15min - 200 </t>
  </si>
  <si>
    <t xml:space="preserve">PEI - 30min1 - 200 </t>
  </si>
  <si>
    <t xml:space="preserve">PEI - 30min2 - 200 </t>
  </si>
  <si>
    <t>PEI + 6%Car - 1min - 200</t>
  </si>
  <si>
    <t>PEI + 6%Car - 2min - 200</t>
  </si>
  <si>
    <t>PEI + 6%Car - 5min - 200</t>
  </si>
  <si>
    <t>PEI + 6%Car - 10min - 200</t>
  </si>
  <si>
    <t>PEI + 6%Car - 15min - 200</t>
  </si>
  <si>
    <t>PEI + 6%Car - 30min1 - 200</t>
  </si>
  <si>
    <t>PEI + 6%Car - 30min2 - 200</t>
  </si>
  <si>
    <t>Sample</t>
  </si>
  <si>
    <t>PEI + 6% Hel - 200 - 1min</t>
  </si>
  <si>
    <t>PEI + 6% Hel - 200 - 2min</t>
  </si>
  <si>
    <t>PEI + 6% Hel - 200 - 5min</t>
  </si>
  <si>
    <t>PEI + 6% Hel - 200 - 10min</t>
  </si>
  <si>
    <t>PEI + 6% Hel - 200 - 15min</t>
  </si>
  <si>
    <t>PEI + 6% Hel - 200 - 30min</t>
  </si>
  <si>
    <t>PEI + 6% Vik - 200 - 1min</t>
  </si>
  <si>
    <t>PEI + 6% Vik - 200 - 2min</t>
  </si>
  <si>
    <t>PEI + 6% Vik - 200 - 5min</t>
  </si>
  <si>
    <t>PEI + 6% Vik - 200 - 10min</t>
  </si>
  <si>
    <t>PEI + 6% Vik - 200 - 15min</t>
  </si>
  <si>
    <t>PEI + 6% Vik - 200 - 30min</t>
  </si>
  <si>
    <t>PEI + 6% Hel - 150 - 1min</t>
  </si>
  <si>
    <t>PEI + 6% Hel - 150 - 2min</t>
  </si>
  <si>
    <t>PEI + 6% Hel - 150 - 5min</t>
  </si>
  <si>
    <t>PEI + 6% Hel - 150 - 10min</t>
  </si>
  <si>
    <t>PEI + 6% Hel - 150 - 15min</t>
  </si>
  <si>
    <t>PEI + 6% Hel - 150 - 30min</t>
  </si>
  <si>
    <t>PEI + 6% Vik - 150 - 1min</t>
  </si>
  <si>
    <t>PEI + 6% Vik - 150 - 2min</t>
  </si>
  <si>
    <t>PEI + 6% Vik - 150 - 5min</t>
  </si>
  <si>
    <t>PEI + 6% Vik - 150 - 10min</t>
  </si>
  <si>
    <t>PEI + 6% Vik - 150 - 15min</t>
  </si>
  <si>
    <t>PEI + 6% Vik - 150 - 30min</t>
  </si>
  <si>
    <t>PEI - 1min - 110</t>
  </si>
  <si>
    <t>PEI - 2min - 110</t>
  </si>
  <si>
    <t>PEI - 5min - 110</t>
  </si>
  <si>
    <t>PEI - 10min - 110</t>
  </si>
  <si>
    <t>PEI - 15min - 110</t>
  </si>
  <si>
    <t>PEI + 6%Car - 1min - 110</t>
  </si>
  <si>
    <t>PEI + 6%Car - 2min - 110</t>
  </si>
  <si>
    <t>PEI + 6%Car - 5min - 110</t>
  </si>
  <si>
    <t>PEI + 6%Car - 10min - 110</t>
  </si>
  <si>
    <t>PEI + 6%Car - 15min - 110</t>
  </si>
  <si>
    <t>PEI - 1min - 150</t>
  </si>
  <si>
    <t>PEI - 2min - 150</t>
  </si>
  <si>
    <t>PEI - 5min - 150</t>
  </si>
  <si>
    <t>PEI - 10min - 150</t>
  </si>
  <si>
    <t>PEI - 15min - 150</t>
  </si>
  <si>
    <t>PEI + 6%Car - 1min - 150</t>
  </si>
  <si>
    <t>PEI + 6%Car - 2min - 150</t>
  </si>
  <si>
    <t>PEI + 6%Car - 5min - 150</t>
  </si>
  <si>
    <t>PEI + 6%Car - 10min - 150</t>
  </si>
  <si>
    <t>PEI + 6%Car - 15min - 150</t>
  </si>
  <si>
    <t>PEI - 30min - 110</t>
  </si>
  <si>
    <t>PEI + 6%Car - 30min - 110</t>
  </si>
  <si>
    <t>PEI - 30min - 150</t>
  </si>
  <si>
    <t>PEI + 6%Car - 30min - 150</t>
  </si>
  <si>
    <t>PEI + 6% Hel - 110 - 1min</t>
  </si>
  <si>
    <t>PEI + 6% Hel - 110 - 2min</t>
  </si>
  <si>
    <t>PEI + 6% Hel - 110 - 5min</t>
  </si>
  <si>
    <t>PEI + 6% Hel - 110 - 10min</t>
  </si>
  <si>
    <t>PEI + 6% Hel - 110 - 15min</t>
  </si>
  <si>
    <t>PEI + 6% Hel - 110 - 30min</t>
  </si>
  <si>
    <t>PEI + 6% Vik - 110 - 1min</t>
  </si>
  <si>
    <t>PEI + 6% Vik - 110 - 2min</t>
  </si>
  <si>
    <t>PEI + 6% Vik - 110 - 5min</t>
  </si>
  <si>
    <t>PEI + 6% Vik - 110 - 10min</t>
  </si>
  <si>
    <t>PEI + 6% Vik - 110 - 15min</t>
  </si>
  <si>
    <t>PEI + 6% Vik - 110 - 30min</t>
  </si>
  <si>
    <t>PEI - 1min - 130</t>
  </si>
  <si>
    <t>PEI - 2min - 130</t>
  </si>
  <si>
    <t>PEI - 5min - 130</t>
  </si>
  <si>
    <t>PEI - 10min - 130</t>
  </si>
  <si>
    <t>PEI - 15min - 130</t>
  </si>
  <si>
    <t>PEI - 30min - 130</t>
  </si>
  <si>
    <t>PEI + 6%Car - 1min - 130</t>
  </si>
  <si>
    <t>PEI + 6%Car - 2min - 130</t>
  </si>
  <si>
    <t>PEI + 6%Car - 5min - 130</t>
  </si>
  <si>
    <t>PEI + 6%Car - 10min - 130</t>
  </si>
  <si>
    <t>PEI + 6%Car - 15min - 130</t>
  </si>
  <si>
    <t>PEI + 6%Car - 30min - 130</t>
  </si>
  <si>
    <t>PEI + 6% Hel - 130 - 1min</t>
  </si>
  <si>
    <t>PEI + 6% Hel - 130 - 2min</t>
  </si>
  <si>
    <t>PEI + 6% Hel - 130 - 5min</t>
  </si>
  <si>
    <t>PEI + 6% Hel - 130 - 10min</t>
  </si>
  <si>
    <t>PEI + 6% Hel - 130 - 15min</t>
  </si>
  <si>
    <t>PEI + 6% Hel - 130 - 30min</t>
  </si>
  <si>
    <t>PEI + 6% Vik - 130 - 1min</t>
  </si>
  <si>
    <t>PEI + 6% Vik - 130 - 2min</t>
  </si>
  <si>
    <t>PEI + 6% Vik - 130 - 5min</t>
  </si>
  <si>
    <t>PEI + 6% Vik - 130 - 10min</t>
  </si>
  <si>
    <t>PEI + 6% Vik - 130 - 15min</t>
  </si>
  <si>
    <t>PEI + 6% Vik - 130 - 30min</t>
  </si>
  <si>
    <t>PEI + 1%Car - 1min - 200</t>
  </si>
  <si>
    <t>PEI + 1%Car - 2min - 200</t>
  </si>
  <si>
    <t>PEI + 1%Car - 5min - 200</t>
  </si>
  <si>
    <t>PEI + 1%Car - 10min - 200</t>
  </si>
  <si>
    <t>PEI + 1%Car - 15min - 200</t>
  </si>
  <si>
    <t>PEI + 1%Car - 30min1 - 200</t>
  </si>
  <si>
    <t>PEI + 1%Car - 1min - 110</t>
  </si>
  <si>
    <t>PEI + 1%Car - 2min - 110</t>
  </si>
  <si>
    <t>PEI + 1%Car - 5min - 110</t>
  </si>
  <si>
    <t>PEI + 1%Car - 10min - 110</t>
  </si>
  <si>
    <t>PEI + 1%Car - 15min - 110</t>
  </si>
  <si>
    <t>PEI + 1%Car - 30min - 110</t>
  </si>
  <si>
    <t>PEI + 1%Car - 1min - 130</t>
  </si>
  <si>
    <t>PEI + 1%Car - 2min - 130</t>
  </si>
  <si>
    <t>PEI + 1%Car - 5min - 130</t>
  </si>
  <si>
    <t>PEI + 1%Car - 10min - 130</t>
  </si>
  <si>
    <t>PEI + 1%Car - 30min - 130</t>
  </si>
  <si>
    <t>PEI + 1%Car - 15min - 130</t>
  </si>
  <si>
    <t>PEI + 1%Car - 1min - 150</t>
  </si>
  <si>
    <t>PEI + 1%Car - 2min - 150</t>
  </si>
  <si>
    <t>PEI + 1%Car - 5min - 150</t>
  </si>
  <si>
    <t>PEI + 1%Car - 10min - 150</t>
  </si>
  <si>
    <t>PEI + 1%Car - 15min - 150</t>
  </si>
  <si>
    <t>PEI + 1%Car - 30min - 150</t>
  </si>
  <si>
    <t>PEI + 1% Vik - 110 - 1min</t>
  </si>
  <si>
    <t>PEI + 1% Vik - 110 - 2min</t>
  </si>
  <si>
    <t>PEI + 1% Vik - 110 - 5min</t>
  </si>
  <si>
    <t>PEI + 1% Vik - 110 - 10min</t>
  </si>
  <si>
    <t>PEI + 1% Vik - 110 - 15min</t>
  </si>
  <si>
    <t>PEI + 1% Vik - 110 - 30min</t>
  </si>
  <si>
    <t>PEI + 1% Vik - 130 - 1min</t>
  </si>
  <si>
    <t>PEI + 1% Vik - 130 - 2min</t>
  </si>
  <si>
    <t>PEI + 1% Vik - 130 - 5min</t>
  </si>
  <si>
    <t>PEI + 1% Vik - 130 - 10min</t>
  </si>
  <si>
    <t>PEI + 1% Vik - 130 - 15min</t>
  </si>
  <si>
    <t>PEI + 1% Vik - 130 - 30min</t>
  </si>
  <si>
    <t>PEI + 1% Vik - 150 - 1min</t>
  </si>
  <si>
    <t>PEI + 1% Vik - 150 - 2min</t>
  </si>
  <si>
    <t>PEI + 1% Vik - 150 - 5min</t>
  </si>
  <si>
    <t>PEI + 1% Vik - 150 - 10min</t>
  </si>
  <si>
    <t>PEI + 1% Vik - 150 - 15min</t>
  </si>
  <si>
    <t>PEI + 1% Vik - 150 - 30min</t>
  </si>
  <si>
    <t>PEI + 1% Vik - 200 - 1min</t>
  </si>
  <si>
    <t>PEI + 1% Vik - 200 - 2min</t>
  </si>
  <si>
    <t>PEI + 1% Vik - 200 - 5min</t>
  </si>
  <si>
    <t>PEI + 1% Vik - 200 - 10min</t>
  </si>
  <si>
    <t>PEI + 1% Vik - 200 - 15min</t>
  </si>
  <si>
    <t>PEI + 1% Vik - 200 - 30min</t>
  </si>
  <si>
    <t>PEI + 1% Hel - 110 - 1min</t>
  </si>
  <si>
    <t>PEI + 1% Hel - 110 - 2min</t>
  </si>
  <si>
    <t>PEI + 1% Hel - 110 - 5min</t>
  </si>
  <si>
    <t>PEI + 1% Hel - 110 - 10min</t>
  </si>
  <si>
    <t>PEI + 1% Hel - 110 - 15min</t>
  </si>
  <si>
    <t>PEI + 1% Hel - 110 - 30min</t>
  </si>
  <si>
    <t>PEI + 1% Hel - 130 - 1min</t>
  </si>
  <si>
    <t>PEI + 1% Hel - 130 - 2min</t>
  </si>
  <si>
    <t>PEI + 1% Hel - 130 - 5min</t>
  </si>
  <si>
    <t>PEI + 1% Hel - 130 - 10min</t>
  </si>
  <si>
    <t>PEI + 1% Hel - 130 - 15min</t>
  </si>
  <si>
    <t>PEI + 1% Hel - 130 - 30min</t>
  </si>
  <si>
    <t>PEI + 1% Hel - 150 - 1min</t>
  </si>
  <si>
    <t>PEI + 1% Hel - 150 - 2min</t>
  </si>
  <si>
    <t>PEI + 1% Hel - 150 - 5min</t>
  </si>
  <si>
    <t>PEI + 1% Hel - 150 - 10min</t>
  </si>
  <si>
    <t>PEI + 1% Hel - 150 - 15min</t>
  </si>
  <si>
    <t>PEI + 1% Hel - 150 - 30min</t>
  </si>
  <si>
    <t>PEI + 1% Hel - 200 - 1min</t>
  </si>
  <si>
    <t>PEI + 1% Hel - 200 - 2min</t>
  </si>
  <si>
    <t>PEI + 1% Hel - 200 - 5min</t>
  </si>
  <si>
    <t>PEI + 1% Hel - 200 - 10min</t>
  </si>
  <si>
    <t>PEI + 1% Hel - 200 - 15min</t>
  </si>
  <si>
    <t>PEI + 1% Hel - 200 - 30min</t>
  </si>
  <si>
    <t>Weight</t>
  </si>
  <si>
    <t xml:space="preserve">Value </t>
  </si>
  <si>
    <t xml:space="preserve">Blank </t>
  </si>
  <si>
    <t>Molarity</t>
  </si>
  <si>
    <t>PEI</t>
  </si>
  <si>
    <t>PEI + 6% Car</t>
  </si>
  <si>
    <t xml:space="preserve">End Group Concentration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</si>
</sst>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L11" sqref="L11"/>
    </sheetView>
  </sheetViews>
  <sheetFormatPr defaultRowHeight="15"/>
  <cols>
    <col min="1" max="1" width="37.140625" customWidth="1"/>
    <col min="6" max="6" width="29.5703125" customWidth="1"/>
  </cols>
  <sheetData>
    <row r="1" spans="1:6">
      <c r="A1" t="s">
        <v>21</v>
      </c>
      <c r="B1" t="s">
        <v>178</v>
      </c>
      <c r="C1" t="s">
        <v>179</v>
      </c>
      <c r="D1" t="s">
        <v>180</v>
      </c>
      <c r="E1" t="s">
        <v>181</v>
      </c>
      <c r="F1" t="s">
        <v>184</v>
      </c>
    </row>
    <row r="2" spans="1:6" ht="14.25" customHeight="1">
      <c r="A2" t="s">
        <v>182</v>
      </c>
      <c r="B2">
        <v>0.115</v>
      </c>
      <c r="C2">
        <v>86</v>
      </c>
      <c r="D2">
        <v>15.5</v>
      </c>
      <c r="E2">
        <v>9.3711000000000003E-2</v>
      </c>
      <c r="F2">
        <f>((C2-D2)*E2)/B2</f>
        <v>57.448917391304342</v>
      </c>
    </row>
    <row r="3" spans="1:6">
      <c r="A3" t="s">
        <v>0</v>
      </c>
      <c r="B3">
        <v>0.115</v>
      </c>
      <c r="C3">
        <v>92</v>
      </c>
      <c r="D3">
        <v>19</v>
      </c>
      <c r="E3">
        <v>9.3711000000000003E-2</v>
      </c>
      <c r="F3">
        <f t="shared" ref="F3:F12" si="0">((C3-D3)*E3)/B3</f>
        <v>59.486113043478255</v>
      </c>
    </row>
    <row r="4" spans="1:6">
      <c r="A4" t="s">
        <v>183</v>
      </c>
      <c r="B4">
        <v>0.14130000000000001</v>
      </c>
      <c r="C4">
        <v>51</v>
      </c>
      <c r="D4">
        <v>15.5</v>
      </c>
      <c r="E4">
        <v>9.3711000000000003E-2</v>
      </c>
      <c r="F4">
        <f t="shared" si="0"/>
        <v>23.543811040339701</v>
      </c>
    </row>
    <row r="6" spans="1:6" ht="14.25" customHeight="1">
      <c r="A6" t="s">
        <v>182</v>
      </c>
      <c r="B6">
        <v>0.115</v>
      </c>
      <c r="C6">
        <v>86</v>
      </c>
      <c r="D6">
        <v>15.5</v>
      </c>
      <c r="E6">
        <v>9.3711000000000003E-2</v>
      </c>
      <c r="F6">
        <f>((C6-D6)*E6)/B6</f>
        <v>57.448917391304342</v>
      </c>
    </row>
    <row r="7" spans="1:6">
      <c r="A7" t="s">
        <v>1</v>
      </c>
      <c r="B7">
        <v>0.1053</v>
      </c>
      <c r="C7">
        <v>96</v>
      </c>
      <c r="D7">
        <v>19</v>
      </c>
      <c r="E7">
        <v>9.3711000000000003E-2</v>
      </c>
      <c r="F7">
        <f t="shared" si="0"/>
        <v>68.525612535612538</v>
      </c>
    </row>
    <row r="8" spans="1:6">
      <c r="A8" t="s">
        <v>2</v>
      </c>
      <c r="B8">
        <v>0.1056</v>
      </c>
      <c r="C8">
        <v>116</v>
      </c>
      <c r="D8">
        <v>19</v>
      </c>
      <c r="E8">
        <v>9.3711000000000003E-2</v>
      </c>
      <c r="F8">
        <f t="shared" si="0"/>
        <v>86.079232954545446</v>
      </c>
    </row>
    <row r="10" spans="1:6" ht="14.25" customHeight="1">
      <c r="A10" t="s">
        <v>182</v>
      </c>
      <c r="B10">
        <v>0.115</v>
      </c>
      <c r="C10">
        <v>86</v>
      </c>
      <c r="D10">
        <v>15.5</v>
      </c>
      <c r="E10">
        <v>9.3711000000000003E-2</v>
      </c>
      <c r="F10">
        <f>((C10-D10)*E10)/B10</f>
        <v>57.448917391304342</v>
      </c>
    </row>
    <row r="11" spans="1:6">
      <c r="A11" t="s">
        <v>3</v>
      </c>
      <c r="B11">
        <v>0.123</v>
      </c>
      <c r="C11">
        <v>88</v>
      </c>
      <c r="D11">
        <v>19</v>
      </c>
      <c r="E11">
        <v>9.3711000000000003E-2</v>
      </c>
      <c r="F11">
        <f t="shared" si="0"/>
        <v>52.569585365853662</v>
      </c>
    </row>
    <row r="12" spans="1:6">
      <c r="A12" t="s">
        <v>4</v>
      </c>
      <c r="B12">
        <v>0.1031</v>
      </c>
      <c r="C12">
        <v>70</v>
      </c>
      <c r="D12">
        <v>19</v>
      </c>
      <c r="E12">
        <v>9.3711000000000003E-2</v>
      </c>
      <c r="F12">
        <f t="shared" si="0"/>
        <v>46.355586808923377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0"/>
  <sheetViews>
    <sheetView topLeftCell="A5" workbookViewId="0">
      <selection activeCell="K19" sqref="K19"/>
    </sheetView>
  </sheetViews>
  <sheetFormatPr defaultRowHeight="15"/>
  <cols>
    <col min="1" max="1" width="28.140625" customWidth="1"/>
    <col min="6" max="6" width="25.5703125" customWidth="1"/>
  </cols>
  <sheetData>
    <row r="1" spans="1:9">
      <c r="A1" t="s">
        <v>21</v>
      </c>
      <c r="B1" t="s">
        <v>178</v>
      </c>
      <c r="C1" t="s">
        <v>179</v>
      </c>
      <c r="D1" t="s">
        <v>180</v>
      </c>
      <c r="E1" t="s">
        <v>181</v>
      </c>
      <c r="F1" t="s">
        <v>184</v>
      </c>
    </row>
    <row r="2" spans="1:9">
      <c r="A2" t="s">
        <v>46</v>
      </c>
      <c r="B2">
        <v>0.1061</v>
      </c>
      <c r="C2">
        <v>72</v>
      </c>
      <c r="D2">
        <v>15</v>
      </c>
      <c r="E2">
        <v>9.7600000000000006E-2</v>
      </c>
      <c r="F2">
        <f>((C2-D2)*E2)/B2</f>
        <v>52.433553251649386</v>
      </c>
    </row>
    <row r="3" spans="1:9">
      <c r="A3" t="s">
        <v>47</v>
      </c>
      <c r="B3">
        <v>0.14430000000000001</v>
      </c>
      <c r="C3">
        <v>90</v>
      </c>
      <c r="D3">
        <v>15</v>
      </c>
      <c r="E3">
        <v>9.7600000000000006E-2</v>
      </c>
      <c r="F3">
        <f t="shared" ref="F3:F50" si="0">((C3-D3)*E3)/B3</f>
        <v>50.727650727650726</v>
      </c>
    </row>
    <row r="4" spans="1:9">
      <c r="A4" t="s">
        <v>48</v>
      </c>
      <c r="B4">
        <v>0.1139</v>
      </c>
      <c r="C4">
        <v>77</v>
      </c>
      <c r="D4">
        <v>15</v>
      </c>
      <c r="E4">
        <v>9.7600000000000006E-2</v>
      </c>
      <c r="F4">
        <f t="shared" si="0"/>
        <v>53.127304653204568</v>
      </c>
    </row>
    <row r="5" spans="1:9">
      <c r="A5" t="s">
        <v>49</v>
      </c>
      <c r="B5">
        <v>0.13389999999999999</v>
      </c>
      <c r="C5">
        <v>89</v>
      </c>
      <c r="D5">
        <v>15</v>
      </c>
      <c r="E5">
        <v>9.7600000000000006E-2</v>
      </c>
      <c r="F5">
        <f t="shared" si="0"/>
        <v>53.938760268857365</v>
      </c>
    </row>
    <row r="6" spans="1:9">
      <c r="A6" t="s">
        <v>50</v>
      </c>
      <c r="B6">
        <v>0.1217</v>
      </c>
      <c r="C6">
        <v>84</v>
      </c>
      <c r="D6">
        <v>15</v>
      </c>
      <c r="E6">
        <v>9.7600000000000006E-2</v>
      </c>
      <c r="F6">
        <f t="shared" si="0"/>
        <v>55.336072308956453</v>
      </c>
    </row>
    <row r="7" spans="1:9">
      <c r="A7" t="s">
        <v>66</v>
      </c>
      <c r="B7">
        <v>9.5200000000000007E-2</v>
      </c>
      <c r="C7">
        <v>68</v>
      </c>
      <c r="D7">
        <v>15</v>
      </c>
      <c r="E7">
        <v>9.7600000000000006E-2</v>
      </c>
      <c r="F7">
        <f t="shared" si="0"/>
        <v>54.336134453781511</v>
      </c>
    </row>
    <row r="9" spans="1:9">
      <c r="A9" t="s">
        <v>112</v>
      </c>
      <c r="B9">
        <v>0.1241</v>
      </c>
      <c r="C9">
        <v>69</v>
      </c>
      <c r="D9">
        <v>17</v>
      </c>
      <c r="E9">
        <v>9.7600000000000006E-2</v>
      </c>
      <c r="F9">
        <f t="shared" si="0"/>
        <v>40.896051571313464</v>
      </c>
    </row>
    <row r="10" spans="1:9">
      <c r="A10" t="s">
        <v>113</v>
      </c>
      <c r="B10">
        <v>0.12720000000000001</v>
      </c>
      <c r="C10">
        <v>76</v>
      </c>
      <c r="D10">
        <v>17</v>
      </c>
      <c r="E10">
        <v>9.7600000000000006E-2</v>
      </c>
      <c r="F10">
        <f t="shared" si="0"/>
        <v>45.270440251572325</v>
      </c>
    </row>
    <row r="11" spans="1:9">
      <c r="A11" t="s">
        <v>114</v>
      </c>
      <c r="B11">
        <v>0.1303</v>
      </c>
      <c r="C11">
        <v>74</v>
      </c>
      <c r="D11">
        <v>17</v>
      </c>
      <c r="E11">
        <v>9.7600000000000006E-2</v>
      </c>
      <c r="F11">
        <f t="shared" si="0"/>
        <v>42.69531849577897</v>
      </c>
    </row>
    <row r="12" spans="1:9">
      <c r="A12" t="s">
        <v>115</v>
      </c>
      <c r="B12">
        <v>0.11</v>
      </c>
      <c r="C12">
        <v>92</v>
      </c>
      <c r="D12">
        <v>17</v>
      </c>
      <c r="E12">
        <v>9.7600000000000006E-2</v>
      </c>
      <c r="F12">
        <f t="shared" si="0"/>
        <v>66.545454545454547</v>
      </c>
    </row>
    <row r="13" spans="1:9">
      <c r="A13" t="s">
        <v>116</v>
      </c>
      <c r="B13">
        <v>0.12039999999999999</v>
      </c>
      <c r="C13">
        <v>43</v>
      </c>
      <c r="D13">
        <v>17</v>
      </c>
      <c r="E13">
        <v>9.7600000000000006E-2</v>
      </c>
      <c r="F13">
        <f t="shared" si="0"/>
        <v>21.076411960132894</v>
      </c>
    </row>
    <row r="14" spans="1:9">
      <c r="A14" t="s">
        <v>117</v>
      </c>
      <c r="B14">
        <v>0.13100000000000001</v>
      </c>
      <c r="C14">
        <v>76</v>
      </c>
      <c r="D14">
        <v>17</v>
      </c>
      <c r="E14">
        <v>9.7600000000000006E-2</v>
      </c>
      <c r="F14">
        <f t="shared" si="0"/>
        <v>43.957251908396941</v>
      </c>
      <c r="H14">
        <f>AVERAGE(F14:F15)</f>
        <v>43.881746944115974</v>
      </c>
      <c r="I14">
        <f>STDEV(F14:F15)</f>
        <v>0.10678014451263411</v>
      </c>
    </row>
    <row r="15" spans="1:9">
      <c r="A15" t="s">
        <v>6</v>
      </c>
      <c r="B15">
        <v>0.1091</v>
      </c>
      <c r="C15">
        <v>70</v>
      </c>
      <c r="D15">
        <v>19</v>
      </c>
      <c r="E15">
        <v>9.3711000000000003E-2</v>
      </c>
      <c r="F15">
        <f t="shared" si="0"/>
        <v>43.806241979835015</v>
      </c>
    </row>
    <row r="17" spans="1:6">
      <c r="A17" t="s">
        <v>51</v>
      </c>
      <c r="B17">
        <v>0.12529999999999999</v>
      </c>
      <c r="C17">
        <v>36</v>
      </c>
      <c r="D17">
        <v>15</v>
      </c>
      <c r="E17">
        <v>9.7600000000000006E-2</v>
      </c>
      <c r="F17">
        <f t="shared" si="0"/>
        <v>16.357541899441344</v>
      </c>
    </row>
    <row r="18" spans="1:6">
      <c r="A18" t="s">
        <v>52</v>
      </c>
      <c r="B18">
        <v>0.10299999999999999</v>
      </c>
      <c r="C18">
        <v>44</v>
      </c>
      <c r="D18">
        <v>15</v>
      </c>
      <c r="E18">
        <v>9.7600000000000006E-2</v>
      </c>
      <c r="F18">
        <f t="shared" si="0"/>
        <v>27.479611650485438</v>
      </c>
    </row>
    <row r="19" spans="1:6">
      <c r="A19" t="s">
        <v>53</v>
      </c>
      <c r="B19">
        <v>0.13170000000000001</v>
      </c>
      <c r="C19">
        <v>35</v>
      </c>
      <c r="D19">
        <v>15</v>
      </c>
      <c r="E19">
        <v>9.7600000000000006E-2</v>
      </c>
      <c r="F19">
        <f t="shared" si="0"/>
        <v>14.821564160971906</v>
      </c>
    </row>
    <row r="20" spans="1:6">
      <c r="A20" t="s">
        <v>54</v>
      </c>
      <c r="B20">
        <v>0.1076</v>
      </c>
      <c r="C20">
        <v>22</v>
      </c>
      <c r="D20">
        <v>15</v>
      </c>
      <c r="E20">
        <v>9.7600000000000006E-2</v>
      </c>
      <c r="F20">
        <f t="shared" si="0"/>
        <v>6.3494423791821566</v>
      </c>
    </row>
    <row r="21" spans="1:6">
      <c r="A21" t="s">
        <v>55</v>
      </c>
      <c r="B21">
        <v>0.1008</v>
      </c>
      <c r="C21">
        <v>24</v>
      </c>
      <c r="D21">
        <v>15</v>
      </c>
      <c r="E21">
        <v>9.7600000000000006E-2</v>
      </c>
      <c r="F21">
        <f t="shared" si="0"/>
        <v>8.7142857142857153</v>
      </c>
    </row>
    <row r="22" spans="1:6">
      <c r="A22" t="s">
        <v>67</v>
      </c>
      <c r="B22">
        <v>0.1081</v>
      </c>
      <c r="C22">
        <v>32</v>
      </c>
      <c r="D22">
        <v>15</v>
      </c>
      <c r="E22">
        <v>9.7600000000000006E-2</v>
      </c>
      <c r="F22">
        <f t="shared" si="0"/>
        <v>15.348751156336725</v>
      </c>
    </row>
    <row r="24" spans="1:6">
      <c r="A24" t="s">
        <v>154</v>
      </c>
      <c r="B24">
        <v>0.1128</v>
      </c>
      <c r="C24">
        <v>66</v>
      </c>
      <c r="D24">
        <v>14</v>
      </c>
      <c r="E24">
        <v>9.7600000000000006E-2</v>
      </c>
      <c r="F24">
        <f t="shared" si="0"/>
        <v>44.992907801418447</v>
      </c>
    </row>
    <row r="25" spans="1:6">
      <c r="A25" t="s">
        <v>155</v>
      </c>
      <c r="B25">
        <v>0.10199999999999999</v>
      </c>
      <c r="C25">
        <v>62</v>
      </c>
      <c r="D25">
        <v>14</v>
      </c>
      <c r="E25">
        <v>9.7600000000000006E-2</v>
      </c>
      <c r="F25">
        <f t="shared" si="0"/>
        <v>45.929411764705883</v>
      </c>
    </row>
    <row r="26" spans="1:6">
      <c r="A26" t="s">
        <v>156</v>
      </c>
      <c r="B26">
        <v>0.11559999999999999</v>
      </c>
      <c r="C26">
        <v>70</v>
      </c>
      <c r="D26">
        <v>14</v>
      </c>
      <c r="E26">
        <v>9.7600000000000006E-2</v>
      </c>
      <c r="F26">
        <f t="shared" si="0"/>
        <v>47.280276816609003</v>
      </c>
    </row>
    <row r="27" spans="1:6">
      <c r="A27" t="s">
        <v>157</v>
      </c>
      <c r="B27">
        <v>0.1022</v>
      </c>
      <c r="C27">
        <v>62</v>
      </c>
      <c r="D27">
        <v>14</v>
      </c>
      <c r="E27">
        <v>9.7600000000000006E-2</v>
      </c>
      <c r="F27">
        <f t="shared" si="0"/>
        <v>45.839530332681022</v>
      </c>
    </row>
    <row r="28" spans="1:6">
      <c r="A28" t="s">
        <v>158</v>
      </c>
      <c r="B28">
        <v>9.7299999999999998E-2</v>
      </c>
      <c r="C28">
        <v>62</v>
      </c>
      <c r="D28">
        <v>14</v>
      </c>
      <c r="E28">
        <v>9.7600000000000006E-2</v>
      </c>
      <c r="F28">
        <f t="shared" si="0"/>
        <v>48.147995889003084</v>
      </c>
    </row>
    <row r="29" spans="1:6">
      <c r="A29" t="s">
        <v>159</v>
      </c>
      <c r="B29">
        <v>0.1142</v>
      </c>
      <c r="C29">
        <v>70</v>
      </c>
      <c r="D29">
        <v>14</v>
      </c>
      <c r="E29">
        <v>9.7600000000000006E-2</v>
      </c>
      <c r="F29">
        <f t="shared" si="0"/>
        <v>47.8598949211909</v>
      </c>
    </row>
    <row r="31" spans="1:6">
      <c r="A31" t="s">
        <v>70</v>
      </c>
      <c r="B31">
        <v>0.1211</v>
      </c>
      <c r="C31">
        <v>50</v>
      </c>
      <c r="D31">
        <v>17</v>
      </c>
      <c r="E31">
        <v>9.7600000000000006E-2</v>
      </c>
      <c r="F31">
        <f t="shared" si="0"/>
        <v>26.596201486374898</v>
      </c>
    </row>
    <row r="32" spans="1:6">
      <c r="A32" t="s">
        <v>71</v>
      </c>
      <c r="B32">
        <v>0.1124</v>
      </c>
      <c r="C32">
        <v>66</v>
      </c>
      <c r="D32">
        <v>17</v>
      </c>
      <c r="E32">
        <v>9.7600000000000006E-2</v>
      </c>
      <c r="F32">
        <f t="shared" si="0"/>
        <v>42.548042704626333</v>
      </c>
    </row>
    <row r="33" spans="1:6">
      <c r="A33" t="s">
        <v>72</v>
      </c>
      <c r="B33">
        <v>0.1133</v>
      </c>
      <c r="C33">
        <v>64</v>
      </c>
      <c r="D33">
        <v>17</v>
      </c>
      <c r="E33">
        <v>9.7600000000000006E-2</v>
      </c>
      <c r="F33">
        <f t="shared" si="0"/>
        <v>40.487202118270083</v>
      </c>
    </row>
    <row r="34" spans="1:6">
      <c r="A34" t="s">
        <v>73</v>
      </c>
      <c r="B34">
        <v>0.11700000000000001</v>
      </c>
      <c r="C34">
        <v>66</v>
      </c>
      <c r="D34">
        <v>17</v>
      </c>
      <c r="E34">
        <v>9.7600000000000006E-2</v>
      </c>
      <c r="F34">
        <f t="shared" si="0"/>
        <v>40.875213675213672</v>
      </c>
    </row>
    <row r="35" spans="1:6">
      <c r="A35" t="s">
        <v>74</v>
      </c>
      <c r="B35">
        <v>9.8599999999999993E-2</v>
      </c>
      <c r="C35">
        <v>59</v>
      </c>
      <c r="D35">
        <v>17</v>
      </c>
      <c r="E35">
        <v>9.7600000000000006E-2</v>
      </c>
      <c r="F35">
        <f t="shared" si="0"/>
        <v>41.574036511156194</v>
      </c>
    </row>
    <row r="36" spans="1:6">
      <c r="A36" t="s">
        <v>75</v>
      </c>
      <c r="B36">
        <v>0.14860000000000001</v>
      </c>
      <c r="C36">
        <v>84</v>
      </c>
      <c r="D36">
        <v>17</v>
      </c>
      <c r="E36">
        <v>9.7600000000000006E-2</v>
      </c>
      <c r="F36">
        <f t="shared" si="0"/>
        <v>44.005383580080753</v>
      </c>
    </row>
    <row r="38" spans="1:6">
      <c r="A38" t="s">
        <v>130</v>
      </c>
      <c r="B38">
        <v>0.1017</v>
      </c>
      <c r="C38">
        <v>68</v>
      </c>
      <c r="D38">
        <v>14</v>
      </c>
      <c r="E38">
        <v>9.7600000000000006E-2</v>
      </c>
      <c r="F38">
        <f t="shared" si="0"/>
        <v>51.823008849557525</v>
      </c>
    </row>
    <row r="39" spans="1:6">
      <c r="A39" t="s">
        <v>131</v>
      </c>
      <c r="B39">
        <v>0.1024</v>
      </c>
      <c r="C39">
        <v>70</v>
      </c>
      <c r="D39">
        <v>14</v>
      </c>
      <c r="E39">
        <v>9.7600000000000006E-2</v>
      </c>
      <c r="F39">
        <f t="shared" si="0"/>
        <v>53.375</v>
      </c>
    </row>
    <row r="40" spans="1:6">
      <c r="A40" t="s">
        <v>132</v>
      </c>
      <c r="B40">
        <v>0.1118</v>
      </c>
      <c r="C40">
        <v>70</v>
      </c>
      <c r="D40">
        <v>14</v>
      </c>
      <c r="E40">
        <v>9.7600000000000006E-2</v>
      </c>
      <c r="F40">
        <f t="shared" si="0"/>
        <v>48.887298747763865</v>
      </c>
    </row>
    <row r="41" spans="1:6">
      <c r="A41" t="s">
        <v>133</v>
      </c>
      <c r="B41">
        <v>0.1099</v>
      </c>
      <c r="C41">
        <v>68</v>
      </c>
      <c r="D41">
        <v>14</v>
      </c>
      <c r="E41">
        <v>9.7600000000000006E-2</v>
      </c>
      <c r="F41">
        <f t="shared" si="0"/>
        <v>47.956323930846231</v>
      </c>
    </row>
    <row r="42" spans="1:6">
      <c r="A42" t="s">
        <v>134</v>
      </c>
      <c r="B42">
        <v>0.10879999999999999</v>
      </c>
      <c r="C42">
        <v>74</v>
      </c>
      <c r="D42">
        <v>14</v>
      </c>
      <c r="E42">
        <v>9.7600000000000006E-2</v>
      </c>
      <c r="F42">
        <f t="shared" si="0"/>
        <v>53.823529411764717</v>
      </c>
    </row>
    <row r="43" spans="1:6">
      <c r="A43" t="s">
        <v>135</v>
      </c>
      <c r="B43">
        <v>0.1023</v>
      </c>
      <c r="C43">
        <v>72</v>
      </c>
      <c r="D43">
        <v>14</v>
      </c>
      <c r="E43">
        <v>9.7600000000000006E-2</v>
      </c>
      <c r="F43">
        <f t="shared" si="0"/>
        <v>55.335288367546433</v>
      </c>
    </row>
    <row r="45" spans="1:6">
      <c r="A45" t="s">
        <v>76</v>
      </c>
      <c r="B45">
        <v>0.1087</v>
      </c>
      <c r="C45">
        <v>80</v>
      </c>
      <c r="D45">
        <v>17</v>
      </c>
      <c r="E45">
        <v>9.7600000000000006E-2</v>
      </c>
      <c r="F45">
        <f t="shared" si="0"/>
        <v>56.56669733210672</v>
      </c>
    </row>
    <row r="46" spans="1:6">
      <c r="A46" t="s">
        <v>77</v>
      </c>
      <c r="B46">
        <v>0.1145</v>
      </c>
      <c r="C46">
        <v>80</v>
      </c>
      <c r="D46">
        <v>17</v>
      </c>
      <c r="E46">
        <v>9.7600000000000006E-2</v>
      </c>
      <c r="F46">
        <f t="shared" si="0"/>
        <v>53.701310043668123</v>
      </c>
    </row>
    <row r="47" spans="1:6">
      <c r="A47" t="s">
        <v>78</v>
      </c>
      <c r="B47">
        <v>0.1195</v>
      </c>
      <c r="C47">
        <v>88</v>
      </c>
      <c r="D47">
        <v>17</v>
      </c>
      <c r="E47">
        <v>9.7600000000000006E-2</v>
      </c>
      <c r="F47">
        <f t="shared" si="0"/>
        <v>57.988284518828458</v>
      </c>
    </row>
    <row r="48" spans="1:6">
      <c r="A48" t="s">
        <v>79</v>
      </c>
      <c r="B48">
        <v>0.1232</v>
      </c>
      <c r="C48">
        <v>94</v>
      </c>
      <c r="D48">
        <v>17</v>
      </c>
      <c r="E48">
        <v>9.7600000000000006E-2</v>
      </c>
      <c r="F48">
        <f t="shared" si="0"/>
        <v>61</v>
      </c>
    </row>
    <row r="49" spans="1:6">
      <c r="A49" t="s">
        <v>80</v>
      </c>
      <c r="B49">
        <v>9.8799999999999999E-2</v>
      </c>
      <c r="C49">
        <v>78</v>
      </c>
      <c r="D49">
        <v>17</v>
      </c>
      <c r="E49">
        <v>9.7600000000000006E-2</v>
      </c>
      <c r="F49">
        <f t="shared" si="0"/>
        <v>60.2591093117409</v>
      </c>
    </row>
    <row r="50" spans="1:6">
      <c r="A50" t="s">
        <v>81</v>
      </c>
      <c r="B50">
        <v>0.1057</v>
      </c>
      <c r="C50">
        <v>84</v>
      </c>
      <c r="D50">
        <v>17</v>
      </c>
      <c r="E50">
        <v>9.7600000000000006E-2</v>
      </c>
      <c r="F50">
        <f t="shared" si="0"/>
        <v>61.865657521286657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0"/>
  <sheetViews>
    <sheetView topLeftCell="D1" workbookViewId="0">
      <selection activeCell="I3" sqref="I3"/>
    </sheetView>
  </sheetViews>
  <sheetFormatPr defaultRowHeight="15"/>
  <cols>
    <col min="1" max="1" width="27.85546875" customWidth="1"/>
    <col min="6" max="6" width="25.28515625" customWidth="1"/>
  </cols>
  <sheetData>
    <row r="1" spans="1:9">
      <c r="A1" t="s">
        <v>21</v>
      </c>
      <c r="B1" t="s">
        <v>178</v>
      </c>
      <c r="C1" t="s">
        <v>179</v>
      </c>
      <c r="D1" t="s">
        <v>180</v>
      </c>
      <c r="E1" t="s">
        <v>181</v>
      </c>
      <c r="F1" t="s">
        <v>184</v>
      </c>
    </row>
    <row r="2" spans="1:9">
      <c r="A2" t="s">
        <v>82</v>
      </c>
      <c r="B2">
        <v>0.11990000000000001</v>
      </c>
      <c r="C2">
        <v>80</v>
      </c>
      <c r="D2">
        <v>17</v>
      </c>
      <c r="E2">
        <v>9.7600000000000006E-2</v>
      </c>
      <c r="F2">
        <f>((C2-D2)*E2)/B2</f>
        <v>51.282735613010843</v>
      </c>
      <c r="H2">
        <f>AVERAGE(F2:F3)</f>
        <v>51.411892806505421</v>
      </c>
      <c r="I2">
        <f>STDEV(F2:F3)</f>
        <v>0.18265585471807813</v>
      </c>
    </row>
    <row r="3" spans="1:9">
      <c r="A3" t="s">
        <v>5</v>
      </c>
      <c r="B3">
        <v>0.1</v>
      </c>
      <c r="C3">
        <v>74</v>
      </c>
      <c r="D3">
        <v>19</v>
      </c>
      <c r="E3">
        <v>9.3711000000000003E-2</v>
      </c>
      <c r="F3">
        <f t="shared" ref="F3:F50" si="0">((C3-D3)*E3)/B3</f>
        <v>51.541049999999998</v>
      </c>
    </row>
    <row r="4" spans="1:9">
      <c r="A4" t="s">
        <v>83</v>
      </c>
      <c r="B4">
        <v>9.69E-2</v>
      </c>
      <c r="C4">
        <v>68</v>
      </c>
      <c r="D4">
        <v>17</v>
      </c>
      <c r="E4">
        <v>9.7600000000000006E-2</v>
      </c>
      <c r="F4">
        <f t="shared" si="0"/>
        <v>51.368421052631589</v>
      </c>
    </row>
    <row r="5" spans="1:9">
      <c r="A5" t="s">
        <v>84</v>
      </c>
      <c r="B5">
        <v>0.1089</v>
      </c>
      <c r="C5">
        <v>74</v>
      </c>
      <c r="D5">
        <v>17</v>
      </c>
      <c r="E5">
        <v>9.7600000000000006E-2</v>
      </c>
      <c r="F5">
        <f t="shared" si="0"/>
        <v>51.085399449035819</v>
      </c>
    </row>
    <row r="6" spans="1:9">
      <c r="A6" t="s">
        <v>85</v>
      </c>
      <c r="B6">
        <v>0.10539999999999999</v>
      </c>
      <c r="C6">
        <v>76</v>
      </c>
      <c r="D6">
        <v>17</v>
      </c>
      <c r="E6">
        <v>9.7600000000000006E-2</v>
      </c>
      <c r="F6">
        <f t="shared" si="0"/>
        <v>54.6337760910816</v>
      </c>
    </row>
    <row r="7" spans="1:9">
      <c r="A7" t="s">
        <v>86</v>
      </c>
      <c r="B7">
        <v>0.1037</v>
      </c>
      <c r="C7">
        <v>74</v>
      </c>
      <c r="D7">
        <v>17</v>
      </c>
      <c r="E7">
        <v>9.7600000000000006E-2</v>
      </c>
      <c r="F7">
        <f t="shared" si="0"/>
        <v>53.647058823529413</v>
      </c>
    </row>
    <row r="8" spans="1:9">
      <c r="A8" t="s">
        <v>87</v>
      </c>
      <c r="B8">
        <v>0.1004</v>
      </c>
      <c r="C8">
        <v>76</v>
      </c>
      <c r="D8">
        <v>17</v>
      </c>
      <c r="E8">
        <v>9.7600000000000006E-2</v>
      </c>
      <c r="F8">
        <f t="shared" si="0"/>
        <v>57.354581673306768</v>
      </c>
    </row>
    <row r="10" spans="1:9">
      <c r="A10" t="s">
        <v>118</v>
      </c>
      <c r="B10">
        <v>0.1244</v>
      </c>
      <c r="C10">
        <v>68</v>
      </c>
      <c r="D10">
        <v>14</v>
      </c>
      <c r="E10">
        <v>9.7600000000000006E-2</v>
      </c>
      <c r="F10">
        <f t="shared" si="0"/>
        <v>42.366559485530551</v>
      </c>
    </row>
    <row r="11" spans="1:9">
      <c r="A11" t="s">
        <v>119</v>
      </c>
      <c r="B11">
        <v>9.7000000000000003E-2</v>
      </c>
      <c r="C11">
        <v>58</v>
      </c>
      <c r="D11">
        <v>14</v>
      </c>
      <c r="E11">
        <v>9.7600000000000006E-2</v>
      </c>
      <c r="F11">
        <f t="shared" si="0"/>
        <v>44.272164948453614</v>
      </c>
    </row>
    <row r="12" spans="1:9">
      <c r="A12" t="s">
        <v>120</v>
      </c>
      <c r="B12">
        <v>0.123</v>
      </c>
      <c r="C12">
        <v>68</v>
      </c>
      <c r="D12">
        <v>14</v>
      </c>
      <c r="E12">
        <v>9.7600000000000006E-2</v>
      </c>
      <c r="F12">
        <f t="shared" si="0"/>
        <v>42.848780487804881</v>
      </c>
    </row>
    <row r="13" spans="1:9">
      <c r="A13" t="s">
        <v>121</v>
      </c>
      <c r="B13">
        <v>0.1231</v>
      </c>
      <c r="C13">
        <v>69</v>
      </c>
      <c r="D13">
        <v>14</v>
      </c>
      <c r="E13">
        <v>9.7600000000000006E-2</v>
      </c>
      <c r="F13">
        <f t="shared" si="0"/>
        <v>43.606823720552399</v>
      </c>
    </row>
    <row r="14" spans="1:9">
      <c r="A14" t="s">
        <v>123</v>
      </c>
      <c r="B14">
        <v>0.129</v>
      </c>
      <c r="C14">
        <v>66</v>
      </c>
      <c r="D14">
        <v>14</v>
      </c>
      <c r="E14">
        <v>9.7600000000000006E-2</v>
      </c>
      <c r="F14">
        <f t="shared" si="0"/>
        <v>39.34263565891473</v>
      </c>
    </row>
    <row r="15" spans="1:9">
      <c r="A15" t="s">
        <v>122</v>
      </c>
      <c r="B15">
        <v>0.1239</v>
      </c>
      <c r="C15">
        <v>56</v>
      </c>
      <c r="D15">
        <v>14</v>
      </c>
      <c r="E15">
        <v>9.7600000000000006E-2</v>
      </c>
      <c r="F15">
        <f t="shared" si="0"/>
        <v>33.084745762711869</v>
      </c>
    </row>
    <row r="17" spans="1:6">
      <c r="A17" t="s">
        <v>88</v>
      </c>
      <c r="B17">
        <v>0.1075</v>
      </c>
      <c r="C17">
        <v>24</v>
      </c>
      <c r="D17">
        <v>17</v>
      </c>
      <c r="E17">
        <v>9.7600000000000006E-2</v>
      </c>
      <c r="F17">
        <f t="shared" si="0"/>
        <v>6.355348837209303</v>
      </c>
    </row>
    <row r="18" spans="1:6">
      <c r="A18" t="s">
        <v>89</v>
      </c>
      <c r="B18">
        <v>9.6299999999999997E-2</v>
      </c>
      <c r="C18">
        <v>24</v>
      </c>
      <c r="D18">
        <v>17</v>
      </c>
      <c r="E18">
        <v>9.7600000000000006E-2</v>
      </c>
      <c r="F18">
        <f t="shared" si="0"/>
        <v>7.0944963655244031</v>
      </c>
    </row>
    <row r="19" spans="1:6">
      <c r="A19" t="s">
        <v>90</v>
      </c>
      <c r="B19">
        <v>0.1007</v>
      </c>
      <c r="C19">
        <v>26</v>
      </c>
      <c r="D19">
        <v>17</v>
      </c>
      <c r="E19">
        <v>9.7600000000000006E-2</v>
      </c>
      <c r="F19">
        <f t="shared" si="0"/>
        <v>8.7229394240317788</v>
      </c>
    </row>
    <row r="20" spans="1:6">
      <c r="A20" t="s">
        <v>91</v>
      </c>
      <c r="B20">
        <v>0.10290000000000001</v>
      </c>
      <c r="C20">
        <v>26</v>
      </c>
      <c r="D20">
        <v>17</v>
      </c>
      <c r="E20">
        <v>9.7600000000000006E-2</v>
      </c>
      <c r="F20">
        <f t="shared" si="0"/>
        <v>8.536443148688047</v>
      </c>
    </row>
    <row r="21" spans="1:6">
      <c r="A21" t="s">
        <v>92</v>
      </c>
      <c r="B21">
        <v>0.1211</v>
      </c>
      <c r="C21">
        <v>20</v>
      </c>
      <c r="D21">
        <v>17</v>
      </c>
      <c r="E21">
        <v>9.7600000000000006E-2</v>
      </c>
      <c r="F21">
        <f t="shared" si="0"/>
        <v>2.4178364987613543</v>
      </c>
    </row>
    <row r="22" spans="1:6">
      <c r="A22" t="s">
        <v>93</v>
      </c>
      <c r="B22">
        <v>0.10009999999999999</v>
      </c>
      <c r="C22">
        <v>11</v>
      </c>
      <c r="D22">
        <v>17</v>
      </c>
      <c r="E22">
        <v>9.7600000000000006E-2</v>
      </c>
      <c r="F22">
        <f t="shared" si="0"/>
        <v>-5.850149850149851</v>
      </c>
    </row>
    <row r="24" spans="1:6">
      <c r="A24" t="s">
        <v>160</v>
      </c>
      <c r="B24">
        <v>9.4600000000000004E-2</v>
      </c>
      <c r="C24">
        <v>68</v>
      </c>
      <c r="D24">
        <v>14</v>
      </c>
      <c r="E24">
        <v>9.7600000000000006E-2</v>
      </c>
      <c r="F24">
        <f t="shared" si="0"/>
        <v>55.712473572938691</v>
      </c>
    </row>
    <row r="25" spans="1:6">
      <c r="A25" t="s">
        <v>161</v>
      </c>
      <c r="B25">
        <v>0.1163</v>
      </c>
      <c r="C25">
        <v>76</v>
      </c>
      <c r="D25">
        <v>14</v>
      </c>
      <c r="E25">
        <v>9.7600000000000006E-2</v>
      </c>
      <c r="F25">
        <f t="shared" si="0"/>
        <v>52.030954428202925</v>
      </c>
    </row>
    <row r="26" spans="1:6">
      <c r="A26" t="s">
        <v>162</v>
      </c>
      <c r="B26">
        <v>0.1222</v>
      </c>
      <c r="C26">
        <v>80</v>
      </c>
      <c r="D26">
        <v>14</v>
      </c>
      <c r="E26">
        <v>9.7600000000000006E-2</v>
      </c>
      <c r="F26">
        <f t="shared" si="0"/>
        <v>52.713584288052374</v>
      </c>
    </row>
    <row r="27" spans="1:6">
      <c r="A27" t="s">
        <v>163</v>
      </c>
      <c r="B27">
        <v>0.1085</v>
      </c>
      <c r="C27">
        <v>72</v>
      </c>
      <c r="D27">
        <v>14</v>
      </c>
      <c r="E27">
        <v>9.7600000000000006E-2</v>
      </c>
      <c r="F27">
        <f t="shared" si="0"/>
        <v>52.173271889400922</v>
      </c>
    </row>
    <row r="28" spans="1:6">
      <c r="A28" t="s">
        <v>164</v>
      </c>
      <c r="B28">
        <v>0.1142</v>
      </c>
      <c r="C28">
        <v>60</v>
      </c>
      <c r="D28">
        <v>14</v>
      </c>
      <c r="E28">
        <v>9.7600000000000006E-2</v>
      </c>
      <c r="F28">
        <f t="shared" si="0"/>
        <v>39.313485113835377</v>
      </c>
    </row>
    <row r="29" spans="1:6">
      <c r="A29" t="s">
        <v>165</v>
      </c>
      <c r="B29">
        <v>0.12509999999999999</v>
      </c>
      <c r="C29">
        <v>82</v>
      </c>
      <c r="D29">
        <v>14</v>
      </c>
      <c r="E29">
        <v>9.7600000000000006E-2</v>
      </c>
      <c r="F29">
        <f t="shared" si="0"/>
        <v>53.051958433253404</v>
      </c>
    </row>
    <row r="31" spans="1:6">
      <c r="A31" t="s">
        <v>94</v>
      </c>
      <c r="B31">
        <v>0.1023</v>
      </c>
      <c r="C31">
        <v>60</v>
      </c>
      <c r="D31">
        <v>17</v>
      </c>
      <c r="E31">
        <v>9.7600000000000006E-2</v>
      </c>
      <c r="F31">
        <f t="shared" si="0"/>
        <v>41.02443792766374</v>
      </c>
    </row>
    <row r="32" spans="1:6">
      <c r="A32" t="s">
        <v>95</v>
      </c>
      <c r="B32">
        <v>0.13550000000000001</v>
      </c>
      <c r="C32">
        <v>80</v>
      </c>
      <c r="D32">
        <v>17</v>
      </c>
      <c r="E32">
        <v>9.7600000000000006E-2</v>
      </c>
      <c r="F32">
        <f t="shared" si="0"/>
        <v>45.37859778597786</v>
      </c>
    </row>
    <row r="33" spans="1:6">
      <c r="A33" t="s">
        <v>96</v>
      </c>
      <c r="B33">
        <v>0.1193</v>
      </c>
      <c r="C33">
        <v>72</v>
      </c>
      <c r="D33">
        <v>17</v>
      </c>
      <c r="E33">
        <v>9.7600000000000006E-2</v>
      </c>
      <c r="F33">
        <f t="shared" si="0"/>
        <v>44.995808885163456</v>
      </c>
    </row>
    <row r="34" spans="1:6">
      <c r="A34" t="s">
        <v>97</v>
      </c>
      <c r="B34">
        <v>0.1129</v>
      </c>
      <c r="C34">
        <v>72</v>
      </c>
      <c r="D34">
        <v>17</v>
      </c>
      <c r="E34">
        <v>9.7600000000000006E-2</v>
      </c>
      <c r="F34">
        <f t="shared" si="0"/>
        <v>47.546501328609395</v>
      </c>
    </row>
    <row r="35" spans="1:6">
      <c r="A35" t="s">
        <v>98</v>
      </c>
      <c r="B35">
        <v>0.13139999999999999</v>
      </c>
      <c r="C35">
        <v>77</v>
      </c>
      <c r="D35">
        <v>17</v>
      </c>
      <c r="E35">
        <v>9.7600000000000006E-2</v>
      </c>
      <c r="F35">
        <f t="shared" si="0"/>
        <v>44.56621004566211</v>
      </c>
    </row>
    <row r="36" spans="1:6">
      <c r="A36" t="s">
        <v>99</v>
      </c>
      <c r="B36">
        <v>0.115</v>
      </c>
      <c r="C36">
        <v>76</v>
      </c>
      <c r="D36">
        <v>17</v>
      </c>
      <c r="E36">
        <v>9.7600000000000006E-2</v>
      </c>
      <c r="F36">
        <f t="shared" si="0"/>
        <v>50.073043478260864</v>
      </c>
    </row>
    <row r="38" spans="1:6">
      <c r="A38" t="s">
        <v>136</v>
      </c>
      <c r="B38">
        <v>0.11210000000000001</v>
      </c>
      <c r="C38">
        <v>70</v>
      </c>
      <c r="D38">
        <v>14</v>
      </c>
      <c r="E38">
        <v>9.7600000000000006E-2</v>
      </c>
      <c r="F38">
        <f t="shared" si="0"/>
        <v>48.756467439785908</v>
      </c>
    </row>
    <row r="39" spans="1:6">
      <c r="A39" t="s">
        <v>137</v>
      </c>
      <c r="B39">
        <v>9.8299999999999998E-2</v>
      </c>
      <c r="C39">
        <v>74</v>
      </c>
      <c r="D39">
        <v>14</v>
      </c>
      <c r="E39">
        <v>9.7600000000000006E-2</v>
      </c>
      <c r="F39">
        <f t="shared" si="0"/>
        <v>59.572736520854534</v>
      </c>
    </row>
    <row r="40" spans="1:6">
      <c r="A40" t="s">
        <v>138</v>
      </c>
      <c r="B40">
        <v>0.105</v>
      </c>
      <c r="C40">
        <v>72</v>
      </c>
      <c r="D40">
        <v>14</v>
      </c>
      <c r="E40">
        <v>9.7600000000000006E-2</v>
      </c>
      <c r="F40">
        <f t="shared" si="0"/>
        <v>53.912380952380957</v>
      </c>
    </row>
    <row r="41" spans="1:6">
      <c r="A41" t="s">
        <v>139</v>
      </c>
      <c r="B41">
        <v>0.1152</v>
      </c>
      <c r="C41">
        <v>72</v>
      </c>
      <c r="D41">
        <v>14</v>
      </c>
      <c r="E41">
        <v>9.7600000000000006E-2</v>
      </c>
      <c r="F41">
        <f t="shared" si="0"/>
        <v>49.138888888888893</v>
      </c>
    </row>
    <row r="42" spans="1:6">
      <c r="A42" t="s">
        <v>140</v>
      </c>
      <c r="B42">
        <v>0.1008</v>
      </c>
      <c r="C42">
        <v>72</v>
      </c>
      <c r="D42">
        <v>14</v>
      </c>
      <c r="E42">
        <v>9.7600000000000006E-2</v>
      </c>
      <c r="F42">
        <f t="shared" si="0"/>
        <v>56.158730158730158</v>
      </c>
    </row>
    <row r="43" spans="1:6">
      <c r="A43" t="s">
        <v>141</v>
      </c>
      <c r="B43">
        <v>0.1104</v>
      </c>
      <c r="C43">
        <v>78</v>
      </c>
      <c r="D43">
        <v>14</v>
      </c>
      <c r="E43">
        <v>9.7600000000000006E-2</v>
      </c>
      <c r="F43">
        <f t="shared" si="0"/>
        <v>56.579710144927539</v>
      </c>
    </row>
    <row r="45" spans="1:6">
      <c r="A45" t="s">
        <v>100</v>
      </c>
      <c r="B45">
        <v>0.1079</v>
      </c>
      <c r="C45">
        <v>98</v>
      </c>
      <c r="D45">
        <v>17</v>
      </c>
      <c r="E45">
        <v>9.7600000000000006E-2</v>
      </c>
      <c r="F45">
        <f t="shared" si="0"/>
        <v>73.267840593141813</v>
      </c>
    </row>
    <row r="46" spans="1:6">
      <c r="A46" t="s">
        <v>101</v>
      </c>
      <c r="B46">
        <v>0.1168</v>
      </c>
      <c r="C46">
        <v>96</v>
      </c>
      <c r="D46">
        <v>17</v>
      </c>
      <c r="E46">
        <v>9.7600000000000006E-2</v>
      </c>
      <c r="F46">
        <f t="shared" si="0"/>
        <v>66.013698630136986</v>
      </c>
    </row>
    <row r="47" spans="1:6">
      <c r="A47" t="s">
        <v>102</v>
      </c>
      <c r="B47">
        <v>0.1318</v>
      </c>
      <c r="C47">
        <v>110</v>
      </c>
      <c r="D47">
        <v>17</v>
      </c>
      <c r="E47">
        <v>9.7600000000000006E-2</v>
      </c>
      <c r="F47">
        <f t="shared" si="0"/>
        <v>68.867981790591813</v>
      </c>
    </row>
    <row r="48" spans="1:6">
      <c r="A48" t="s">
        <v>103</v>
      </c>
      <c r="B48">
        <v>0.1343</v>
      </c>
      <c r="C48">
        <v>116</v>
      </c>
      <c r="D48">
        <v>17</v>
      </c>
      <c r="E48">
        <v>9.7600000000000006E-2</v>
      </c>
      <c r="F48">
        <f t="shared" si="0"/>
        <v>71.946388682055101</v>
      </c>
    </row>
    <row r="49" spans="1:6">
      <c r="A49" t="s">
        <v>104</v>
      </c>
      <c r="B49">
        <v>0.14030000000000001</v>
      </c>
      <c r="C49">
        <v>112</v>
      </c>
      <c r="D49">
        <v>17</v>
      </c>
      <c r="E49">
        <v>9.7600000000000006E-2</v>
      </c>
      <c r="F49">
        <f t="shared" si="0"/>
        <v>66.086956521739125</v>
      </c>
    </row>
    <row r="50" spans="1:6">
      <c r="A50" t="s">
        <v>105</v>
      </c>
      <c r="B50">
        <v>0.1191</v>
      </c>
      <c r="C50">
        <v>100</v>
      </c>
      <c r="D50">
        <v>17</v>
      </c>
      <c r="E50">
        <v>9.7600000000000006E-2</v>
      </c>
      <c r="F50">
        <f t="shared" si="0"/>
        <v>68.016792611251063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9"/>
  <sheetViews>
    <sheetView topLeftCell="A5" workbookViewId="0">
      <selection activeCell="F21" sqref="A2:F21"/>
    </sheetView>
  </sheetViews>
  <sheetFormatPr defaultRowHeight="15"/>
  <cols>
    <col min="1" max="1" width="37.42578125" customWidth="1"/>
    <col min="6" max="6" width="24.28515625" customWidth="1"/>
  </cols>
  <sheetData>
    <row r="1" spans="1:6">
      <c r="A1" t="s">
        <v>21</v>
      </c>
      <c r="B1" t="s">
        <v>178</v>
      </c>
      <c r="C1" t="s">
        <v>179</v>
      </c>
      <c r="D1" t="s">
        <v>180</v>
      </c>
      <c r="E1" t="s">
        <v>181</v>
      </c>
      <c r="F1" t="s">
        <v>184</v>
      </c>
    </row>
    <row r="2" spans="1:6">
      <c r="A2" t="s">
        <v>56</v>
      </c>
      <c r="B2">
        <v>0.12770000000000001</v>
      </c>
      <c r="C2">
        <v>86</v>
      </c>
      <c r="D2">
        <v>15</v>
      </c>
      <c r="E2">
        <v>9.7600000000000006E-2</v>
      </c>
      <c r="F2">
        <f>((C2-D2)*E2)/B2</f>
        <v>54.264682850430695</v>
      </c>
    </row>
    <row r="3" spans="1:6">
      <c r="A3" t="s">
        <v>57</v>
      </c>
      <c r="B3">
        <v>0.1143</v>
      </c>
      <c r="C3">
        <v>68</v>
      </c>
      <c r="D3">
        <v>15</v>
      </c>
      <c r="E3">
        <v>9.7600000000000006E-2</v>
      </c>
      <c r="F3">
        <f t="shared" ref="F3:F49" si="0">((C3-D3)*E3)/B3</f>
        <v>45.256342957130364</v>
      </c>
    </row>
    <row r="4" spans="1:6">
      <c r="A4" t="s">
        <v>58</v>
      </c>
      <c r="B4">
        <v>0.1118</v>
      </c>
      <c r="C4">
        <v>67</v>
      </c>
      <c r="D4">
        <v>15</v>
      </c>
      <c r="E4">
        <v>9.7600000000000006E-2</v>
      </c>
      <c r="F4">
        <f t="shared" si="0"/>
        <v>45.395348837209312</v>
      </c>
    </row>
    <row r="5" spans="1:6">
      <c r="A5" t="s">
        <v>59</v>
      </c>
      <c r="B5">
        <v>0.1298</v>
      </c>
      <c r="C5">
        <v>68</v>
      </c>
      <c r="D5">
        <v>15</v>
      </c>
      <c r="E5">
        <v>9.7600000000000006E-2</v>
      </c>
      <c r="F5">
        <f t="shared" si="0"/>
        <v>39.852080123266568</v>
      </c>
    </row>
    <row r="6" spans="1:6">
      <c r="A6" t="s">
        <v>60</v>
      </c>
      <c r="B6">
        <v>9.4500000000000001E-2</v>
      </c>
      <c r="C6">
        <v>60</v>
      </c>
      <c r="D6">
        <v>15</v>
      </c>
      <c r="E6">
        <v>9.7600000000000006E-2</v>
      </c>
      <c r="F6">
        <f t="shared" si="0"/>
        <v>46.476190476190482</v>
      </c>
    </row>
    <row r="7" spans="1:6">
      <c r="A7" t="s">
        <v>68</v>
      </c>
      <c r="B7">
        <v>0.1045</v>
      </c>
      <c r="C7">
        <v>62</v>
      </c>
      <c r="D7">
        <v>15</v>
      </c>
      <c r="E7">
        <v>9.7600000000000006E-2</v>
      </c>
      <c r="F7">
        <f t="shared" si="0"/>
        <v>43.896650717703352</v>
      </c>
    </row>
    <row r="9" spans="1:6">
      <c r="A9" t="s">
        <v>124</v>
      </c>
      <c r="B9">
        <v>0.1057</v>
      </c>
      <c r="C9">
        <v>60</v>
      </c>
      <c r="D9">
        <v>14</v>
      </c>
      <c r="E9">
        <v>9.7600000000000006E-2</v>
      </c>
      <c r="F9">
        <f t="shared" si="0"/>
        <v>42.474929044465469</v>
      </c>
    </row>
    <row r="10" spans="1:6">
      <c r="A10" t="s">
        <v>125</v>
      </c>
      <c r="B10">
        <v>0.1042</v>
      </c>
      <c r="C10">
        <v>58</v>
      </c>
      <c r="D10">
        <v>14</v>
      </c>
      <c r="E10">
        <v>9.7600000000000006E-2</v>
      </c>
      <c r="F10">
        <f t="shared" si="0"/>
        <v>41.213051823416514</v>
      </c>
    </row>
    <row r="11" spans="1:6">
      <c r="A11" t="s">
        <v>126</v>
      </c>
      <c r="B11">
        <v>0.1018</v>
      </c>
      <c r="C11">
        <v>54</v>
      </c>
      <c r="D11">
        <v>14</v>
      </c>
      <c r="E11">
        <v>9.7600000000000006E-2</v>
      </c>
      <c r="F11">
        <f t="shared" si="0"/>
        <v>38.349705304518665</v>
      </c>
    </row>
    <row r="12" spans="1:6">
      <c r="A12" t="s">
        <v>127</v>
      </c>
      <c r="B12">
        <v>0.1011</v>
      </c>
      <c r="C12">
        <v>70</v>
      </c>
      <c r="D12">
        <v>14</v>
      </c>
      <c r="E12">
        <v>9.7600000000000006E-2</v>
      </c>
      <c r="F12">
        <f t="shared" si="0"/>
        <v>54.061325420375873</v>
      </c>
    </row>
    <row r="13" spans="1:6">
      <c r="A13" t="s">
        <v>128</v>
      </c>
      <c r="B13">
        <v>0.111</v>
      </c>
      <c r="C13">
        <v>48</v>
      </c>
      <c r="D13">
        <v>14</v>
      </c>
      <c r="E13">
        <v>9.7600000000000006E-2</v>
      </c>
      <c r="F13">
        <f t="shared" si="0"/>
        <v>29.895495495495496</v>
      </c>
    </row>
    <row r="14" spans="1:6">
      <c r="A14" t="s">
        <v>129</v>
      </c>
      <c r="B14">
        <v>0.1138</v>
      </c>
      <c r="C14">
        <v>44</v>
      </c>
      <c r="D14">
        <v>14</v>
      </c>
      <c r="E14">
        <v>9.7600000000000006E-2</v>
      </c>
      <c r="F14">
        <f t="shared" si="0"/>
        <v>25.729349736379618</v>
      </c>
    </row>
    <row r="16" spans="1:6">
      <c r="A16" t="s">
        <v>61</v>
      </c>
      <c r="B16">
        <v>0.1017</v>
      </c>
      <c r="C16">
        <v>36</v>
      </c>
      <c r="D16">
        <v>15</v>
      </c>
      <c r="E16">
        <v>9.7600000000000006E-2</v>
      </c>
      <c r="F16">
        <f t="shared" si="0"/>
        <v>20.153392330383483</v>
      </c>
    </row>
    <row r="17" spans="1:6">
      <c r="A17" t="s">
        <v>62</v>
      </c>
      <c r="B17">
        <v>0.10390000000000001</v>
      </c>
      <c r="C17">
        <v>50</v>
      </c>
      <c r="D17">
        <v>15</v>
      </c>
      <c r="E17">
        <v>9.7600000000000006E-2</v>
      </c>
      <c r="F17">
        <f t="shared" si="0"/>
        <v>32.877767083734362</v>
      </c>
    </row>
    <row r="18" spans="1:6">
      <c r="A18" t="s">
        <v>63</v>
      </c>
      <c r="B18">
        <v>9.69E-2</v>
      </c>
      <c r="C18">
        <v>28</v>
      </c>
      <c r="D18">
        <v>15</v>
      </c>
      <c r="E18">
        <v>9.7600000000000006E-2</v>
      </c>
      <c r="F18">
        <f t="shared" si="0"/>
        <v>13.093911248710011</v>
      </c>
    </row>
    <row r="19" spans="1:6">
      <c r="A19" t="s">
        <v>64</v>
      </c>
      <c r="B19">
        <v>0.11600000000000001</v>
      </c>
      <c r="C19">
        <v>16</v>
      </c>
      <c r="D19">
        <v>15</v>
      </c>
      <c r="E19">
        <v>9.7600000000000006E-2</v>
      </c>
      <c r="F19">
        <f t="shared" si="0"/>
        <v>0.8413793103448276</v>
      </c>
    </row>
    <row r="20" spans="1:6">
      <c r="A20" t="s">
        <v>65</v>
      </c>
      <c r="B20">
        <v>0.1045</v>
      </c>
      <c r="C20">
        <v>16</v>
      </c>
      <c r="D20">
        <v>15</v>
      </c>
      <c r="E20">
        <v>9.7600000000000006E-2</v>
      </c>
      <c r="F20">
        <f t="shared" si="0"/>
        <v>0.93397129186602879</v>
      </c>
    </row>
    <row r="21" spans="1:6">
      <c r="A21" t="s">
        <v>69</v>
      </c>
      <c r="B21">
        <v>0.1159</v>
      </c>
      <c r="C21">
        <v>16</v>
      </c>
      <c r="D21">
        <v>15</v>
      </c>
      <c r="E21">
        <v>9.7600000000000006E-2</v>
      </c>
      <c r="F21">
        <f t="shared" si="0"/>
        <v>0.8421052631578948</v>
      </c>
    </row>
    <row r="23" spans="1:6" ht="15.75" customHeight="1">
      <c r="A23" t="s">
        <v>166</v>
      </c>
      <c r="B23">
        <v>9.9699999999999997E-2</v>
      </c>
      <c r="C23">
        <v>68</v>
      </c>
      <c r="D23">
        <v>14</v>
      </c>
      <c r="E23">
        <v>9.7600000000000006E-2</v>
      </c>
      <c r="F23">
        <f t="shared" si="0"/>
        <v>52.862587763289874</v>
      </c>
    </row>
    <row r="24" spans="1:6">
      <c r="A24" t="s">
        <v>167</v>
      </c>
      <c r="B24">
        <v>9.3200000000000005E-2</v>
      </c>
      <c r="C24">
        <v>62</v>
      </c>
      <c r="D24">
        <v>14</v>
      </c>
      <c r="E24">
        <v>9.7600000000000006E-2</v>
      </c>
      <c r="F24">
        <f t="shared" si="0"/>
        <v>50.266094420600858</v>
      </c>
    </row>
    <row r="25" spans="1:6">
      <c r="A25" t="s">
        <v>168</v>
      </c>
      <c r="B25">
        <v>0.1023</v>
      </c>
      <c r="C25">
        <v>66</v>
      </c>
      <c r="D25">
        <v>14</v>
      </c>
      <c r="E25">
        <v>9.7600000000000006E-2</v>
      </c>
      <c r="F25">
        <f t="shared" si="0"/>
        <v>49.610948191593359</v>
      </c>
    </row>
    <row r="26" spans="1:6">
      <c r="A26" t="s">
        <v>169</v>
      </c>
      <c r="B26">
        <v>0.11600000000000001</v>
      </c>
      <c r="C26">
        <v>78</v>
      </c>
      <c r="D26">
        <v>14</v>
      </c>
      <c r="E26">
        <v>9.7600000000000006E-2</v>
      </c>
      <c r="F26">
        <f t="shared" si="0"/>
        <v>53.848275862068967</v>
      </c>
    </row>
    <row r="27" spans="1:6">
      <c r="A27" t="s">
        <v>170</v>
      </c>
      <c r="B27">
        <v>0.1003</v>
      </c>
      <c r="C27">
        <v>70</v>
      </c>
      <c r="D27">
        <v>14</v>
      </c>
      <c r="E27">
        <v>9.7600000000000006E-2</v>
      </c>
      <c r="F27">
        <f t="shared" si="0"/>
        <v>54.492522432701897</v>
      </c>
    </row>
    <row r="28" spans="1:6">
      <c r="A28" t="s">
        <v>171</v>
      </c>
      <c r="B28">
        <v>9.8000000000000004E-2</v>
      </c>
      <c r="C28">
        <v>68</v>
      </c>
      <c r="D28">
        <v>14</v>
      </c>
      <c r="E28">
        <v>9.7600000000000006E-2</v>
      </c>
      <c r="F28">
        <f t="shared" si="0"/>
        <v>53.779591836734696</v>
      </c>
    </row>
    <row r="30" spans="1:6" ht="15.75" customHeight="1">
      <c r="A30" t="s">
        <v>34</v>
      </c>
      <c r="B30">
        <v>0.1285</v>
      </c>
      <c r="C30">
        <v>74</v>
      </c>
      <c r="D30">
        <v>15</v>
      </c>
      <c r="E30">
        <v>9.7600000000000006E-2</v>
      </c>
      <c r="F30">
        <f t="shared" si="0"/>
        <v>44.812451361867701</v>
      </c>
    </row>
    <row r="31" spans="1:6">
      <c r="A31" t="s">
        <v>35</v>
      </c>
      <c r="B31">
        <v>0.13300000000000001</v>
      </c>
      <c r="C31">
        <v>76</v>
      </c>
      <c r="D31">
        <v>15</v>
      </c>
      <c r="E31">
        <v>9.7600000000000006E-2</v>
      </c>
      <c r="F31">
        <f t="shared" si="0"/>
        <v>44.763909774436094</v>
      </c>
    </row>
    <row r="32" spans="1:6">
      <c r="A32" t="s">
        <v>36</v>
      </c>
      <c r="B32">
        <v>9.8500000000000004E-2</v>
      </c>
      <c r="C32">
        <v>60</v>
      </c>
      <c r="D32">
        <v>15</v>
      </c>
      <c r="E32">
        <v>9.7600000000000006E-2</v>
      </c>
      <c r="F32">
        <f t="shared" si="0"/>
        <v>44.588832487309645</v>
      </c>
    </row>
    <row r="33" spans="1:6">
      <c r="A33" t="s">
        <v>37</v>
      </c>
      <c r="B33">
        <v>0.1147</v>
      </c>
      <c r="C33">
        <v>72</v>
      </c>
      <c r="D33">
        <v>15</v>
      </c>
      <c r="E33">
        <v>9.7600000000000006E-2</v>
      </c>
      <c r="F33">
        <f t="shared" si="0"/>
        <v>48.502179598953795</v>
      </c>
    </row>
    <row r="34" spans="1:6">
      <c r="A34" t="s">
        <v>38</v>
      </c>
      <c r="B34">
        <v>0.10390000000000001</v>
      </c>
      <c r="C34">
        <v>72</v>
      </c>
      <c r="D34">
        <v>15</v>
      </c>
      <c r="E34">
        <v>9.7600000000000006E-2</v>
      </c>
      <c r="F34">
        <f t="shared" si="0"/>
        <v>53.543792107795959</v>
      </c>
    </row>
    <row r="35" spans="1:6">
      <c r="A35" t="s">
        <v>39</v>
      </c>
      <c r="B35">
        <v>0.1016</v>
      </c>
      <c r="C35">
        <v>62</v>
      </c>
      <c r="D35">
        <v>15</v>
      </c>
      <c r="E35">
        <v>9.7600000000000006E-2</v>
      </c>
      <c r="F35">
        <f t="shared" si="0"/>
        <v>45.1496062992126</v>
      </c>
    </row>
    <row r="37" spans="1:6">
      <c r="A37" t="s">
        <v>142</v>
      </c>
      <c r="B37">
        <v>9.8599999999999993E-2</v>
      </c>
      <c r="C37">
        <v>68</v>
      </c>
      <c r="D37">
        <v>14</v>
      </c>
      <c r="E37">
        <v>9.7600000000000006E-2</v>
      </c>
      <c r="F37">
        <f t="shared" si="0"/>
        <v>53.45233265720082</v>
      </c>
    </row>
    <row r="38" spans="1:6">
      <c r="A38" t="s">
        <v>143</v>
      </c>
      <c r="B38">
        <v>9.3399999999999997E-2</v>
      </c>
      <c r="C38">
        <v>73</v>
      </c>
      <c r="D38">
        <v>14</v>
      </c>
      <c r="E38">
        <v>9.7600000000000006E-2</v>
      </c>
      <c r="F38">
        <f t="shared" si="0"/>
        <v>61.653104925053533</v>
      </c>
    </row>
    <row r="39" spans="1:6">
      <c r="A39" t="s">
        <v>144</v>
      </c>
      <c r="B39">
        <v>9.2299999999999993E-2</v>
      </c>
      <c r="C39">
        <v>62</v>
      </c>
      <c r="D39">
        <v>14</v>
      </c>
      <c r="E39">
        <v>9.7600000000000006E-2</v>
      </c>
      <c r="F39">
        <f t="shared" si="0"/>
        <v>50.756229685807156</v>
      </c>
    </row>
    <row r="40" spans="1:6">
      <c r="A40" t="s">
        <v>145</v>
      </c>
      <c r="B40">
        <v>0.11</v>
      </c>
      <c r="C40">
        <v>62</v>
      </c>
      <c r="D40">
        <v>14</v>
      </c>
      <c r="E40">
        <v>9.7600000000000006E-2</v>
      </c>
      <c r="F40">
        <f t="shared" si="0"/>
        <v>42.589090909090906</v>
      </c>
    </row>
    <row r="41" spans="1:6">
      <c r="A41" t="s">
        <v>146</v>
      </c>
      <c r="B41">
        <v>9.9199999999999997E-2</v>
      </c>
      <c r="C41">
        <v>70</v>
      </c>
      <c r="D41">
        <v>14</v>
      </c>
      <c r="E41">
        <v>9.7600000000000006E-2</v>
      </c>
      <c r="F41">
        <f t="shared" si="0"/>
        <v>55.096774193548391</v>
      </c>
    </row>
    <row r="42" spans="1:6">
      <c r="A42" t="s">
        <v>147</v>
      </c>
      <c r="B42">
        <v>9.8000000000000004E-2</v>
      </c>
      <c r="C42">
        <v>73</v>
      </c>
      <c r="D42">
        <v>14</v>
      </c>
      <c r="E42">
        <v>9.7600000000000006E-2</v>
      </c>
      <c r="F42">
        <f t="shared" si="0"/>
        <v>58.759183673469387</v>
      </c>
    </row>
    <row r="44" spans="1:6">
      <c r="A44" t="s">
        <v>40</v>
      </c>
      <c r="B44">
        <v>9.8299999999999998E-2</v>
      </c>
      <c r="C44">
        <v>79</v>
      </c>
      <c r="D44">
        <v>15</v>
      </c>
      <c r="E44">
        <v>9.7600000000000006E-2</v>
      </c>
      <c r="F44">
        <f t="shared" si="0"/>
        <v>63.544252288911501</v>
      </c>
    </row>
    <row r="45" spans="1:6">
      <c r="A45" t="s">
        <v>41</v>
      </c>
      <c r="B45">
        <v>0.1137</v>
      </c>
      <c r="C45">
        <v>76</v>
      </c>
      <c r="D45">
        <v>15</v>
      </c>
      <c r="E45">
        <v>9.7600000000000006E-2</v>
      </c>
      <c r="F45">
        <f t="shared" si="0"/>
        <v>52.362357080035189</v>
      </c>
    </row>
    <row r="46" spans="1:6">
      <c r="A46" t="s">
        <v>42</v>
      </c>
      <c r="B46">
        <v>9.9699999999999997E-2</v>
      </c>
      <c r="C46">
        <v>21</v>
      </c>
      <c r="D46">
        <v>15</v>
      </c>
      <c r="E46">
        <v>9.7600000000000006E-2</v>
      </c>
      <c r="F46">
        <f t="shared" si="0"/>
        <v>5.8736208625877637</v>
      </c>
    </row>
    <row r="47" spans="1:6">
      <c r="A47" t="s">
        <v>43</v>
      </c>
      <c r="B47">
        <v>0.11509999999999999</v>
      </c>
      <c r="C47">
        <v>82</v>
      </c>
      <c r="D47">
        <v>15</v>
      </c>
      <c r="E47">
        <v>9.7600000000000006E-2</v>
      </c>
      <c r="F47">
        <f t="shared" si="0"/>
        <v>56.813205907906173</v>
      </c>
    </row>
    <row r="48" spans="1:6">
      <c r="A48" t="s">
        <v>44</v>
      </c>
      <c r="B48">
        <v>0.1047</v>
      </c>
      <c r="C48">
        <v>78</v>
      </c>
      <c r="D48">
        <v>15</v>
      </c>
      <c r="E48">
        <v>9.7600000000000006E-2</v>
      </c>
      <c r="F48">
        <f t="shared" si="0"/>
        <v>58.727793696275079</v>
      </c>
    </row>
    <row r="49" spans="1:6">
      <c r="A49" t="s">
        <v>45</v>
      </c>
      <c r="B49">
        <v>0.1081</v>
      </c>
      <c r="C49">
        <v>124</v>
      </c>
      <c r="D49">
        <v>15</v>
      </c>
      <c r="E49">
        <v>9.7600000000000006E-2</v>
      </c>
      <c r="F49">
        <f t="shared" si="0"/>
        <v>98.412580943570774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I23" sqref="I23"/>
    </sheetView>
  </sheetViews>
  <sheetFormatPr defaultRowHeight="15"/>
  <cols>
    <col min="1" max="1" width="25.85546875" customWidth="1"/>
    <col min="6" max="6" width="23.85546875" customWidth="1"/>
  </cols>
  <sheetData>
    <row r="1" spans="1:9">
      <c r="A1" t="s">
        <v>21</v>
      </c>
      <c r="B1" t="s">
        <v>178</v>
      </c>
      <c r="C1" t="s">
        <v>179</v>
      </c>
      <c r="D1" t="s">
        <v>180</v>
      </c>
      <c r="E1" t="s">
        <v>181</v>
      </c>
      <c r="F1" t="s">
        <v>184</v>
      </c>
    </row>
    <row r="2" spans="1:9">
      <c r="A2" t="s">
        <v>7</v>
      </c>
      <c r="B2">
        <v>0.11940000000000001</v>
      </c>
      <c r="C2">
        <v>96</v>
      </c>
      <c r="D2">
        <v>19</v>
      </c>
      <c r="E2">
        <v>9.3711000000000003E-2</v>
      </c>
      <c r="F2">
        <f>((C2-D2)*E2)/B2</f>
        <v>60.433391959798996</v>
      </c>
    </row>
    <row r="3" spans="1:9">
      <c r="A3" t="s">
        <v>8</v>
      </c>
      <c r="B3">
        <v>0.1008</v>
      </c>
      <c r="C3">
        <v>80</v>
      </c>
      <c r="D3">
        <v>19</v>
      </c>
      <c r="E3">
        <v>9.3711000000000003E-2</v>
      </c>
      <c r="F3">
        <f t="shared" ref="F3:F51" si="0">((C3-D3)*E3)/B3</f>
        <v>56.710029761904764</v>
      </c>
    </row>
    <row r="4" spans="1:9">
      <c r="A4" t="s">
        <v>9</v>
      </c>
      <c r="B4">
        <v>0.1255</v>
      </c>
      <c r="C4">
        <v>96</v>
      </c>
      <c r="D4">
        <v>19</v>
      </c>
      <c r="E4">
        <v>9.3711000000000003E-2</v>
      </c>
      <c r="F4">
        <f t="shared" si="0"/>
        <v>57.495992031872511</v>
      </c>
    </row>
    <row r="5" spans="1:9">
      <c r="A5" t="s">
        <v>10</v>
      </c>
      <c r="B5">
        <v>0.12189999999999999</v>
      </c>
      <c r="C5">
        <v>91</v>
      </c>
      <c r="D5">
        <v>19</v>
      </c>
      <c r="E5">
        <v>9.3711000000000003E-2</v>
      </c>
      <c r="F5">
        <f t="shared" si="0"/>
        <v>55.350221493027071</v>
      </c>
    </row>
    <row r="6" spans="1:9">
      <c r="A6" t="s">
        <v>11</v>
      </c>
      <c r="B6">
        <v>0.12970000000000001</v>
      </c>
      <c r="C6">
        <v>94</v>
      </c>
      <c r="D6">
        <v>19</v>
      </c>
      <c r="E6">
        <v>9.3711000000000003E-2</v>
      </c>
      <c r="F6">
        <f t="shared" si="0"/>
        <v>54.189090208172708</v>
      </c>
    </row>
    <row r="7" spans="1:9">
      <c r="A7" t="s">
        <v>12</v>
      </c>
      <c r="B7">
        <v>0.1066</v>
      </c>
      <c r="C7">
        <v>84</v>
      </c>
      <c r="D7">
        <v>19</v>
      </c>
      <c r="E7">
        <v>9.3711000000000003E-2</v>
      </c>
      <c r="F7">
        <f t="shared" si="0"/>
        <v>57.140853658536585</v>
      </c>
      <c r="H7">
        <f>AVERAGE(F7:F8)</f>
        <v>55.868848568398725</v>
      </c>
      <c r="I7">
        <f>STDEV(F7:F8)</f>
        <v>1.7988868498807169</v>
      </c>
    </row>
    <row r="8" spans="1:9">
      <c r="A8" t="s">
        <v>13</v>
      </c>
      <c r="B8">
        <v>0.115</v>
      </c>
      <c r="C8">
        <v>86</v>
      </c>
      <c r="D8">
        <v>19</v>
      </c>
      <c r="E8">
        <v>9.3711000000000003E-2</v>
      </c>
      <c r="F8">
        <f t="shared" si="0"/>
        <v>54.596843478260865</v>
      </c>
    </row>
    <row r="10" spans="1:9">
      <c r="A10" t="s">
        <v>106</v>
      </c>
      <c r="B10">
        <v>0.13170000000000001</v>
      </c>
      <c r="C10">
        <v>92</v>
      </c>
      <c r="D10">
        <v>17</v>
      </c>
      <c r="E10">
        <v>9.7600000000000006E-2</v>
      </c>
      <c r="F10">
        <f t="shared" si="0"/>
        <v>55.580865603644646</v>
      </c>
    </row>
    <row r="11" spans="1:9">
      <c r="A11" t="s">
        <v>107</v>
      </c>
      <c r="B11">
        <v>0.12609999999999999</v>
      </c>
      <c r="C11">
        <v>86</v>
      </c>
      <c r="D11">
        <v>17</v>
      </c>
      <c r="E11">
        <v>9.7600000000000006E-2</v>
      </c>
      <c r="F11">
        <f t="shared" si="0"/>
        <v>53.405233941316425</v>
      </c>
    </row>
    <row r="12" spans="1:9">
      <c r="A12" t="s">
        <v>108</v>
      </c>
      <c r="B12">
        <v>0.13139999999999999</v>
      </c>
      <c r="C12">
        <v>63</v>
      </c>
      <c r="D12">
        <v>17</v>
      </c>
      <c r="E12">
        <v>9.7600000000000006E-2</v>
      </c>
      <c r="F12">
        <f t="shared" si="0"/>
        <v>34.167427701674285</v>
      </c>
    </row>
    <row r="13" spans="1:9">
      <c r="A13" t="s">
        <v>109</v>
      </c>
      <c r="B13">
        <v>0.12180000000000001</v>
      </c>
      <c r="C13">
        <v>52</v>
      </c>
      <c r="D13">
        <v>17</v>
      </c>
      <c r="E13">
        <v>9.7600000000000006E-2</v>
      </c>
      <c r="F13">
        <f t="shared" si="0"/>
        <v>28.045977011494255</v>
      </c>
    </row>
    <row r="14" spans="1:9">
      <c r="A14" t="s">
        <v>110</v>
      </c>
      <c r="B14">
        <v>0.14530000000000001</v>
      </c>
      <c r="C14">
        <v>52</v>
      </c>
      <c r="D14">
        <v>17</v>
      </c>
      <c r="E14">
        <v>9.7600000000000006E-2</v>
      </c>
      <c r="F14">
        <f t="shared" si="0"/>
        <v>23.509979353062629</v>
      </c>
    </row>
    <row r="15" spans="1:9">
      <c r="A15" t="s">
        <v>111</v>
      </c>
      <c r="B15">
        <v>0.1018</v>
      </c>
      <c r="C15">
        <v>50</v>
      </c>
      <c r="D15">
        <v>17</v>
      </c>
      <c r="E15">
        <v>9.7600000000000006E-2</v>
      </c>
      <c r="F15">
        <f t="shared" si="0"/>
        <v>31.638506876227897</v>
      </c>
    </row>
    <row r="17" spans="1:9">
      <c r="A17" t="s">
        <v>14</v>
      </c>
      <c r="B17">
        <v>0.107</v>
      </c>
      <c r="C17">
        <v>56</v>
      </c>
      <c r="D17">
        <v>15</v>
      </c>
      <c r="E17">
        <v>9.7600000000000006E-2</v>
      </c>
      <c r="F17">
        <f t="shared" si="0"/>
        <v>37.398130841121493</v>
      </c>
    </row>
    <row r="18" spans="1:9">
      <c r="A18" t="s">
        <v>15</v>
      </c>
      <c r="B18">
        <v>0.12239999999999999</v>
      </c>
      <c r="C18">
        <v>38</v>
      </c>
      <c r="D18">
        <v>15</v>
      </c>
      <c r="E18">
        <v>9.7600000000000006E-2</v>
      </c>
      <c r="F18">
        <f t="shared" si="0"/>
        <v>18.339869281045754</v>
      </c>
    </row>
    <row r="19" spans="1:9">
      <c r="A19" t="s">
        <v>16</v>
      </c>
      <c r="B19">
        <v>0.109</v>
      </c>
      <c r="C19">
        <v>18</v>
      </c>
      <c r="D19">
        <v>15</v>
      </c>
      <c r="E19">
        <v>9.7600000000000006E-2</v>
      </c>
      <c r="F19">
        <f t="shared" si="0"/>
        <v>2.6862385321100919</v>
      </c>
    </row>
    <row r="20" spans="1:9">
      <c r="A20" t="s">
        <v>17</v>
      </c>
      <c r="B20">
        <v>0.1118</v>
      </c>
      <c r="C20">
        <v>20</v>
      </c>
      <c r="D20">
        <v>15</v>
      </c>
      <c r="E20">
        <v>9.7600000000000006E-2</v>
      </c>
      <c r="F20">
        <f t="shared" si="0"/>
        <v>4.3649373881932023</v>
      </c>
    </row>
    <row r="21" spans="1:9">
      <c r="A21" t="s">
        <v>18</v>
      </c>
      <c r="B21">
        <v>0.12659999999999999</v>
      </c>
      <c r="C21">
        <v>14</v>
      </c>
      <c r="D21">
        <v>15</v>
      </c>
      <c r="E21">
        <v>9.7600000000000006E-2</v>
      </c>
      <c r="F21">
        <f t="shared" si="0"/>
        <v>-0.77093206951026871</v>
      </c>
    </row>
    <row r="22" spans="1:9">
      <c r="A22" t="s">
        <v>19</v>
      </c>
      <c r="B22">
        <v>0.10199999999999999</v>
      </c>
      <c r="C22">
        <v>12</v>
      </c>
      <c r="D22">
        <v>15</v>
      </c>
      <c r="E22">
        <v>9.7600000000000006E-2</v>
      </c>
      <c r="F22">
        <f t="shared" si="0"/>
        <v>-2.8705882352941177</v>
      </c>
    </row>
    <row r="23" spans="1:9">
      <c r="A23" t="s">
        <v>20</v>
      </c>
      <c r="B23">
        <v>0.1303</v>
      </c>
      <c r="C23">
        <v>16</v>
      </c>
      <c r="D23">
        <v>15</v>
      </c>
      <c r="E23">
        <v>9.7600000000000006E-2</v>
      </c>
      <c r="F23">
        <f t="shared" si="0"/>
        <v>0.74904067536454344</v>
      </c>
    </row>
    <row r="25" spans="1:9">
      <c r="A25" t="s">
        <v>172</v>
      </c>
      <c r="B25">
        <v>9.2499999999999999E-2</v>
      </c>
      <c r="C25">
        <v>62</v>
      </c>
      <c r="D25">
        <v>14</v>
      </c>
      <c r="E25">
        <v>9.7600000000000006E-2</v>
      </c>
      <c r="F25">
        <f t="shared" si="0"/>
        <v>50.646486486486488</v>
      </c>
    </row>
    <row r="26" spans="1:9">
      <c r="A26" t="s">
        <v>173</v>
      </c>
      <c r="B26">
        <v>9.8900000000000002E-2</v>
      </c>
      <c r="C26">
        <v>68</v>
      </c>
      <c r="D26">
        <v>14</v>
      </c>
      <c r="E26">
        <v>9.7600000000000006E-2</v>
      </c>
      <c r="F26">
        <f t="shared" si="0"/>
        <v>53.290192113245709</v>
      </c>
    </row>
    <row r="27" spans="1:9">
      <c r="A27" t="s">
        <v>174</v>
      </c>
      <c r="B27">
        <v>9.2799999999999994E-2</v>
      </c>
      <c r="C27">
        <v>64</v>
      </c>
      <c r="D27">
        <v>14</v>
      </c>
      <c r="E27">
        <v>9.7600000000000006E-2</v>
      </c>
      <c r="F27">
        <f t="shared" si="0"/>
        <v>52.58620689655173</v>
      </c>
      <c r="H27">
        <f>AVERAGE(F22:F23)</f>
        <v>-1.0607737799647872</v>
      </c>
      <c r="I27">
        <f>STDEV(F22:F23)</f>
        <v>2.5594641481056151</v>
      </c>
    </row>
    <row r="28" spans="1:9">
      <c r="A28" t="s">
        <v>175</v>
      </c>
      <c r="B28">
        <v>0.1041</v>
      </c>
      <c r="C28">
        <v>64</v>
      </c>
      <c r="D28">
        <v>14</v>
      </c>
      <c r="E28">
        <v>9.7600000000000006E-2</v>
      </c>
      <c r="F28">
        <f t="shared" si="0"/>
        <v>46.87800192122959</v>
      </c>
    </row>
    <row r="29" spans="1:9">
      <c r="A29" t="s">
        <v>176</v>
      </c>
      <c r="B29">
        <v>0.1231</v>
      </c>
      <c r="C29">
        <v>76</v>
      </c>
      <c r="D29">
        <v>14</v>
      </c>
      <c r="E29">
        <v>9.7600000000000006E-2</v>
      </c>
      <c r="F29">
        <f t="shared" si="0"/>
        <v>49.156783103168159</v>
      </c>
    </row>
    <row r="30" spans="1:9">
      <c r="A30" t="s">
        <v>177</v>
      </c>
      <c r="B30">
        <v>0.1091</v>
      </c>
      <c r="C30">
        <v>66</v>
      </c>
      <c r="D30">
        <v>14</v>
      </c>
      <c r="E30">
        <v>9.7600000000000006E-2</v>
      </c>
      <c r="F30">
        <f t="shared" si="0"/>
        <v>46.518790100824937</v>
      </c>
    </row>
    <row r="32" spans="1:9">
      <c r="A32" t="s">
        <v>22</v>
      </c>
      <c r="B32">
        <v>0.1227</v>
      </c>
      <c r="C32">
        <v>70</v>
      </c>
      <c r="D32">
        <v>15</v>
      </c>
      <c r="E32">
        <v>9.7600000000000006E-2</v>
      </c>
      <c r="F32">
        <f t="shared" si="0"/>
        <v>43.748981255093724</v>
      </c>
    </row>
    <row r="33" spans="1:6">
      <c r="A33" t="s">
        <v>23</v>
      </c>
      <c r="B33">
        <v>0.1323</v>
      </c>
      <c r="C33">
        <v>70</v>
      </c>
      <c r="D33">
        <v>15</v>
      </c>
      <c r="E33">
        <v>9.7600000000000006E-2</v>
      </c>
      <c r="F33">
        <f t="shared" si="0"/>
        <v>40.574452003023431</v>
      </c>
    </row>
    <row r="34" spans="1:6">
      <c r="A34" t="s">
        <v>24</v>
      </c>
      <c r="B34">
        <v>0.1946</v>
      </c>
      <c r="C34">
        <v>60</v>
      </c>
      <c r="D34">
        <v>15</v>
      </c>
      <c r="E34">
        <v>9.7600000000000006E-2</v>
      </c>
      <c r="F34">
        <f t="shared" si="0"/>
        <v>22.569373072970198</v>
      </c>
    </row>
    <row r="35" spans="1:6">
      <c r="A35" t="s">
        <v>25</v>
      </c>
      <c r="B35">
        <v>0.1045</v>
      </c>
      <c r="C35">
        <v>50</v>
      </c>
      <c r="D35">
        <v>15</v>
      </c>
      <c r="E35">
        <v>9.7600000000000006E-2</v>
      </c>
      <c r="F35">
        <f t="shared" si="0"/>
        <v>32.68899521531101</v>
      </c>
    </row>
    <row r="36" spans="1:6">
      <c r="A36" t="s">
        <v>26</v>
      </c>
      <c r="B36">
        <v>0.1182</v>
      </c>
      <c r="C36">
        <v>64</v>
      </c>
      <c r="D36">
        <v>15</v>
      </c>
      <c r="E36">
        <v>9.7600000000000006E-2</v>
      </c>
      <c r="F36">
        <f t="shared" si="0"/>
        <v>40.460236886632828</v>
      </c>
    </row>
    <row r="37" spans="1:6">
      <c r="A37" t="s">
        <v>27</v>
      </c>
      <c r="B37">
        <v>0.1268</v>
      </c>
      <c r="C37">
        <v>46</v>
      </c>
      <c r="D37">
        <v>15</v>
      </c>
      <c r="E37">
        <v>9.7600000000000006E-2</v>
      </c>
      <c r="F37">
        <f t="shared" si="0"/>
        <v>23.861198738170351</v>
      </c>
    </row>
    <row r="39" spans="1:6">
      <c r="A39" t="s">
        <v>148</v>
      </c>
      <c r="B39">
        <v>9.8000000000000004E-2</v>
      </c>
      <c r="C39">
        <v>68</v>
      </c>
      <c r="D39">
        <v>14</v>
      </c>
      <c r="E39">
        <v>9.7600000000000006E-2</v>
      </c>
      <c r="F39">
        <f t="shared" si="0"/>
        <v>53.779591836734696</v>
      </c>
    </row>
    <row r="40" spans="1:6">
      <c r="A40" t="s">
        <v>149</v>
      </c>
      <c r="B40">
        <v>0.1124</v>
      </c>
      <c r="C40">
        <v>72</v>
      </c>
      <c r="D40">
        <v>14</v>
      </c>
      <c r="E40">
        <v>9.7600000000000006E-2</v>
      </c>
      <c r="F40">
        <f t="shared" si="0"/>
        <v>50.362989323843415</v>
      </c>
    </row>
    <row r="41" spans="1:6">
      <c r="A41" t="s">
        <v>150</v>
      </c>
      <c r="B41">
        <v>0.10979999999999999</v>
      </c>
      <c r="C41">
        <v>74</v>
      </c>
      <c r="D41">
        <v>14</v>
      </c>
      <c r="E41">
        <v>9.7600000000000006E-2</v>
      </c>
      <c r="F41">
        <f t="shared" si="0"/>
        <v>53.333333333333343</v>
      </c>
    </row>
    <row r="42" spans="1:6">
      <c r="A42" t="s">
        <v>151</v>
      </c>
      <c r="B42">
        <v>9.8799999999999999E-2</v>
      </c>
      <c r="C42">
        <v>70</v>
      </c>
      <c r="D42">
        <v>14</v>
      </c>
      <c r="E42">
        <v>9.7600000000000006E-2</v>
      </c>
      <c r="F42">
        <f t="shared" si="0"/>
        <v>55.319838056680162</v>
      </c>
    </row>
    <row r="43" spans="1:6">
      <c r="A43" t="s">
        <v>152</v>
      </c>
      <c r="B43">
        <v>9.5899999999999999E-2</v>
      </c>
      <c r="C43">
        <v>60</v>
      </c>
      <c r="D43">
        <v>14</v>
      </c>
      <c r="E43">
        <v>9.7600000000000006E-2</v>
      </c>
      <c r="F43">
        <f t="shared" si="0"/>
        <v>46.815432742440045</v>
      </c>
    </row>
    <row r="44" spans="1:6">
      <c r="A44" t="s">
        <v>153</v>
      </c>
      <c r="B44">
        <v>0.129</v>
      </c>
      <c r="C44">
        <v>86</v>
      </c>
      <c r="D44">
        <v>14</v>
      </c>
      <c r="E44">
        <v>9.7600000000000006E-2</v>
      </c>
      <c r="F44">
        <f t="shared" si="0"/>
        <v>54.474418604651163</v>
      </c>
    </row>
    <row r="46" spans="1:6">
      <c r="A46" t="s">
        <v>28</v>
      </c>
      <c r="B46">
        <v>0.1197</v>
      </c>
      <c r="C46">
        <v>100</v>
      </c>
      <c r="D46">
        <v>15</v>
      </c>
      <c r="E46">
        <v>9.7600000000000006E-2</v>
      </c>
      <c r="F46">
        <f t="shared" si="0"/>
        <v>69.306599832915637</v>
      </c>
    </row>
    <row r="47" spans="1:6">
      <c r="A47" t="s">
        <v>29</v>
      </c>
      <c r="B47">
        <v>0.1147</v>
      </c>
      <c r="C47">
        <v>96</v>
      </c>
      <c r="D47">
        <v>15</v>
      </c>
      <c r="E47">
        <v>9.7600000000000006E-2</v>
      </c>
      <c r="F47">
        <f t="shared" si="0"/>
        <v>68.92414995640803</v>
      </c>
    </row>
    <row r="48" spans="1:6">
      <c r="A48" t="s">
        <v>30</v>
      </c>
      <c r="B48">
        <v>0.11269999999999999</v>
      </c>
      <c r="C48">
        <v>128</v>
      </c>
      <c r="D48">
        <v>15</v>
      </c>
      <c r="E48">
        <v>9.7600000000000006E-2</v>
      </c>
      <c r="F48">
        <f t="shared" si="0"/>
        <v>97.859804791481821</v>
      </c>
    </row>
    <row r="49" spans="1:6">
      <c r="A49" t="s">
        <v>31</v>
      </c>
      <c r="B49">
        <v>0.1384</v>
      </c>
      <c r="C49">
        <v>150</v>
      </c>
      <c r="D49">
        <v>15</v>
      </c>
      <c r="E49">
        <v>9.7600000000000006E-2</v>
      </c>
      <c r="F49">
        <f t="shared" si="0"/>
        <v>95.202312138728331</v>
      </c>
    </row>
    <row r="50" spans="1:6">
      <c r="A50" t="s">
        <v>32</v>
      </c>
      <c r="B50">
        <v>0.1318</v>
      </c>
      <c r="C50">
        <v>142</v>
      </c>
      <c r="D50">
        <v>15</v>
      </c>
      <c r="E50">
        <v>9.7600000000000006E-2</v>
      </c>
      <c r="F50">
        <f t="shared" si="0"/>
        <v>94.045523520485588</v>
      </c>
    </row>
    <row r="51" spans="1:6">
      <c r="A51" t="s">
        <v>33</v>
      </c>
      <c r="B51">
        <v>0.1434</v>
      </c>
      <c r="C51">
        <v>151</v>
      </c>
      <c r="D51">
        <v>15</v>
      </c>
      <c r="E51">
        <v>9.7600000000000006E-2</v>
      </c>
      <c r="F51">
        <f t="shared" si="0"/>
        <v>92.563458856345889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</vt:lpstr>
      <vt:lpstr>110</vt:lpstr>
      <vt:lpstr>130</vt:lpstr>
      <vt:lpstr>150</vt:lpstr>
      <vt:lpstr>200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2014-05-15T15:36:09Z</dcterms:created>
  <dcterms:modified xsi:type="dcterms:W3CDTF">2015-09-12T22:47:44Z</dcterms:modified>
</cp:coreProperties>
</file>